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 yWindow="735" windowWidth="9525" windowHeight="11385" activeTab="12"/>
  </bookViews>
  <sheets>
    <sheet name="表紙"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参考" sheetId="14" r:id="rId14"/>
  </sheets>
  <definedNames>
    <definedName name="_xlfn.IFERROR" hidden="1">#NAME?</definedName>
    <definedName name="name" localSheetId="13">'参考'!$C$7:$C$30</definedName>
    <definedName name="name">#REF!</definedName>
    <definedName name="_xlnm.Print_Area" localSheetId="13">'参考'!$A$1:$F$36</definedName>
    <definedName name="_xlnm.Print_Area" localSheetId="10">'表10'!$A$1:$H$22</definedName>
    <definedName name="_xlnm.Print_Area" localSheetId="11">'表11'!$A$1:$I$49</definedName>
    <definedName name="_xlnm.Print_Area" localSheetId="2">'表2'!$A$1:$E$39</definedName>
    <definedName name="_xlnm.Print_Area" localSheetId="4">'表4'!$A$1:$E$18</definedName>
    <definedName name="_xlnm.Print_Area" localSheetId="6">'表6'!$A$1:$I$34</definedName>
    <definedName name="_xlnm.Print_Area" localSheetId="7">'表7'!$A$1:$F$26</definedName>
    <definedName name="_xlnm.Print_Area" localSheetId="8">'表8'!$A$1:$G$27</definedName>
    <definedName name="_xlnm.Print_Area" localSheetId="9">'表9'!$A$1:$F$22</definedName>
    <definedName name="_xlnm.Print_Area" localSheetId="0">'表紙'!$A$1:$K$58</definedName>
    <definedName name="syourei" localSheetId="13">'参考'!$C$7:$F$30</definedName>
    <definedName name="syourei">#REF!</definedName>
    <definedName name="Z_7C73768E_F605_4E66_A1EA_792805CF7D21_.wvu.Cols" localSheetId="1" hidden="1">'表1'!#REF!</definedName>
    <definedName name="Z_7C73768E_F605_4E66_A1EA_792805CF7D21_.wvu.Cols" localSheetId="10" hidden="1">'表10'!#REF!</definedName>
    <definedName name="Z_7C73768E_F605_4E66_A1EA_792805CF7D21_.wvu.Cols" localSheetId="11" hidden="1">'表11'!#REF!</definedName>
    <definedName name="Z_7C73768E_F605_4E66_A1EA_792805CF7D21_.wvu.Cols" localSheetId="12" hidden="1">'表12'!#REF!</definedName>
    <definedName name="Z_7C73768E_F605_4E66_A1EA_792805CF7D21_.wvu.Cols" localSheetId="2" hidden="1">'表2'!#REF!</definedName>
    <definedName name="Z_7C73768E_F605_4E66_A1EA_792805CF7D21_.wvu.Cols" localSheetId="3" hidden="1">'表3'!#REF!</definedName>
    <definedName name="Z_7C73768E_F605_4E66_A1EA_792805CF7D21_.wvu.Cols" localSheetId="4" hidden="1">'表4'!#REF!</definedName>
    <definedName name="Z_7C73768E_F605_4E66_A1EA_792805CF7D21_.wvu.Cols" localSheetId="5" hidden="1">'表5'!#REF!</definedName>
    <definedName name="Z_7C73768E_F605_4E66_A1EA_792805CF7D21_.wvu.Cols" localSheetId="6" hidden="1">'表6'!#REF!</definedName>
    <definedName name="Z_7C73768E_F605_4E66_A1EA_792805CF7D21_.wvu.Cols" localSheetId="7" hidden="1">'表7'!#REF!</definedName>
    <definedName name="Z_7C73768E_F605_4E66_A1EA_792805CF7D21_.wvu.Cols" localSheetId="8" hidden="1">'表8'!#REF!</definedName>
    <definedName name="Z_7C73768E_F605_4E66_A1EA_792805CF7D21_.wvu.Cols" localSheetId="9" hidden="1">'表9'!#REF!</definedName>
    <definedName name="Z_7C73768E_F605_4E66_A1EA_792805CF7D21_.wvu.Cols" localSheetId="0" hidden="1">'表紙'!$C:$C</definedName>
    <definedName name="Z_7C73768E_F605_4E66_A1EA_792805CF7D21_.wvu.PrintArea" localSheetId="10" hidden="1">'表10'!$A$1:$I$19</definedName>
    <definedName name="Z_7C73768E_F605_4E66_A1EA_792805CF7D21_.wvu.PrintArea" localSheetId="11" hidden="1">'表11'!$B$1:$J$55</definedName>
    <definedName name="Z_7C73768E_F605_4E66_A1EA_792805CF7D21_.wvu.PrintArea" localSheetId="12" hidden="1">'表12'!$A$1:$U$33</definedName>
    <definedName name="Z_7C73768E_F605_4E66_A1EA_792805CF7D21_.wvu.PrintArea" localSheetId="2" hidden="1">'表2'!$A$1:$E$39</definedName>
    <definedName name="Z_7C73768E_F605_4E66_A1EA_792805CF7D21_.wvu.PrintArea" localSheetId="7" hidden="1">'表7'!$A$1:$F$18</definedName>
    <definedName name="Z_7C73768E_F605_4E66_A1EA_792805CF7D21_.wvu.PrintArea" localSheetId="8" hidden="1">'表8'!$A$1:$G$18</definedName>
    <definedName name="Z_7C73768E_F605_4E66_A1EA_792805CF7D21_.wvu.PrintArea" localSheetId="9" hidden="1">'表9'!$A$1:$G$18</definedName>
    <definedName name="Z_7C73768E_F605_4E66_A1EA_792805CF7D21_.wvu.PrintArea" localSheetId="0" hidden="1">'表紙'!$A$1:$K$58</definedName>
  </definedNames>
  <calcPr fullCalcOnLoad="1"/>
</workbook>
</file>

<file path=xl/sharedStrings.xml><?xml version="1.0" encoding="utf-8"?>
<sst xmlns="http://schemas.openxmlformats.org/spreadsheetml/2006/main" count="495" uniqueCount="251">
  <si>
    <t>原料炭</t>
  </si>
  <si>
    <t>一般炭</t>
  </si>
  <si>
    <t>無煙炭</t>
  </si>
  <si>
    <t>コークス炉ガス</t>
  </si>
  <si>
    <t>高炉ガス</t>
  </si>
  <si>
    <t>転炉ガス</t>
  </si>
  <si>
    <t>原油</t>
  </si>
  <si>
    <t>液化石油ガス（ＬＰＧ）</t>
  </si>
  <si>
    <t>ジェット燃料油</t>
  </si>
  <si>
    <t>灯油</t>
  </si>
  <si>
    <t>軽油</t>
  </si>
  <si>
    <t>Ａ重油</t>
  </si>
  <si>
    <t>Ｂ・Ｃ重油</t>
  </si>
  <si>
    <t>石油アスファルト</t>
  </si>
  <si>
    <t>石油コークス</t>
  </si>
  <si>
    <t>石油系炭化水素ガス</t>
  </si>
  <si>
    <t>液化天然ガス（ＬＮＧ）</t>
  </si>
  <si>
    <t>都市ガス</t>
  </si>
  <si>
    <t>石油</t>
  </si>
  <si>
    <t>燃料使用量</t>
  </si>
  <si>
    <t>千kl</t>
  </si>
  <si>
    <t>総発熱量
（MJ）</t>
  </si>
  <si>
    <t>○○電力会社</t>
  </si>
  <si>
    <t>一般炭</t>
  </si>
  <si>
    <t>小計</t>
  </si>
  <si>
    <t>t</t>
  </si>
  <si>
    <t>MJ/t</t>
  </si>
  <si>
    <t>無煙炭</t>
  </si>
  <si>
    <t>MJ/千kl</t>
  </si>
  <si>
    <t>MJ/千kl</t>
  </si>
  <si>
    <t>千kl</t>
  </si>
  <si>
    <t>天然ガス</t>
  </si>
  <si>
    <t>MJ/千㎥</t>
  </si>
  <si>
    <t>小　　計</t>
  </si>
  <si>
    <t>事業者の名称</t>
  </si>
  <si>
    <t>△△電力会社</t>
  </si>
  <si>
    <t>□□電力会社</t>
  </si>
  <si>
    <t>燃料種</t>
  </si>
  <si>
    <t>原料炭</t>
  </si>
  <si>
    <t>一般炭</t>
  </si>
  <si>
    <r>
      <t>千Nm</t>
    </r>
    <r>
      <rPr>
        <vertAlign val="superscript"/>
        <sz val="8"/>
        <rFont val="ＭＳ Ｐゴシック"/>
        <family val="3"/>
      </rPr>
      <t>3</t>
    </r>
  </si>
  <si>
    <t>（参考）</t>
  </si>
  <si>
    <t>＜自社分＞／＜他社分＞</t>
  </si>
  <si>
    <t>≪表２≫</t>
  </si>
  <si>
    <t>≪表１≫</t>
  </si>
  <si>
    <t>≪表３≫</t>
  </si>
  <si>
    <t>　○燃料区分及び総発熱量が判明する場合</t>
  </si>
  <si>
    <t>燃料区分毎の
総発熱量
（MJ）</t>
  </si>
  <si>
    <t>　○燃料区分及び受電電力量が判明する場合</t>
  </si>
  <si>
    <t>燃料区分</t>
  </si>
  <si>
    <t>≪表６≫</t>
  </si>
  <si>
    <t>≪表５≫</t>
  </si>
  <si>
    <t>≪表４≫</t>
  </si>
  <si>
    <t>第４欄</t>
  </si>
  <si>
    <t>第５欄</t>
  </si>
  <si>
    <t>単位発熱量（GJ/t）</t>
  </si>
  <si>
    <t>排出係数（t-C/GJ）</t>
  </si>
  <si>
    <r>
      <t>千</t>
    </r>
    <r>
      <rPr>
        <sz val="11"/>
        <rFont val="ＭＳ Ｐゴシック"/>
        <family val="3"/>
      </rPr>
      <t>Nm</t>
    </r>
    <r>
      <rPr>
        <vertAlign val="superscript"/>
        <sz val="11"/>
        <rFont val="ＭＳ Ｐゴシック"/>
        <family val="3"/>
      </rPr>
      <t>3</t>
    </r>
  </si>
  <si>
    <r>
      <t>受電電力量　　　
（１０</t>
    </r>
    <r>
      <rPr>
        <vertAlign val="superscript"/>
        <sz val="10"/>
        <rFont val="ＭＳ Ｐゴシック"/>
        <family val="3"/>
      </rPr>
      <t>３</t>
    </r>
    <r>
      <rPr>
        <sz val="10"/>
        <rFont val="ＭＳ Ｐゴシック"/>
        <family val="3"/>
      </rPr>
      <t>ｋＷｈ）</t>
    </r>
  </si>
  <si>
    <r>
      <t>受電電力量
（１０</t>
    </r>
    <r>
      <rPr>
        <vertAlign val="superscript"/>
        <sz val="10"/>
        <rFont val="ＭＳ Ｐゴシック"/>
        <family val="3"/>
      </rPr>
      <t>３</t>
    </r>
    <r>
      <rPr>
        <sz val="10"/>
        <rFont val="ＭＳ Ｐゴシック"/>
        <family val="3"/>
      </rPr>
      <t>ｋＷｈ）</t>
    </r>
  </si>
  <si>
    <t>＜他社分＞</t>
  </si>
  <si>
    <t>　○燃料使用量及び単位発熱量（測定値）が判明する場合</t>
  </si>
  <si>
    <t>　○燃料使用量が判明する場合</t>
  </si>
  <si>
    <t>平成　　年　　月　　日</t>
  </si>
  <si>
    <t>会社名</t>
  </si>
  <si>
    <t>販売電力量</t>
  </si>
  <si>
    <t>〔把握できなかった理由〕</t>
  </si>
  <si>
    <t>石炭</t>
  </si>
  <si>
    <t>特定規模電気事業者A</t>
  </si>
  <si>
    <t>◎電源が特定できる場合　</t>
  </si>
  <si>
    <t>◎電源が特定できる場合</t>
  </si>
  <si>
    <t>　○燃料種ごとの総発熱量が判明する場合</t>
  </si>
  <si>
    <t>　○燃料種ごとの受電電力量が判明する場合</t>
  </si>
  <si>
    <t>（出所）特定排出者の事業活動に伴う温室効果ガスの排出量算定に関する省令別表第１</t>
  </si>
  <si>
    <t>発熱量</t>
  </si>
  <si>
    <r>
      <t>燃料区分別
ＣＯ</t>
    </r>
    <r>
      <rPr>
        <vertAlign val="subscript"/>
        <sz val="10"/>
        <rFont val="ＭＳ Ｐゴシック"/>
        <family val="3"/>
      </rPr>
      <t>２</t>
    </r>
    <r>
      <rPr>
        <sz val="10"/>
        <rFont val="ＭＳ Ｐゴシック"/>
        <family val="3"/>
      </rPr>
      <t>排出係数
（t-CO</t>
    </r>
    <r>
      <rPr>
        <vertAlign val="subscript"/>
        <sz val="10"/>
        <rFont val="ＭＳ Ｐゴシック"/>
        <family val="3"/>
      </rPr>
      <t>2</t>
    </r>
    <r>
      <rPr>
        <sz val="10"/>
        <rFont val="ＭＳ Ｐゴシック"/>
        <family val="3"/>
      </rPr>
      <t>/GJ）</t>
    </r>
  </si>
  <si>
    <t>注）契約等により事業所を特定できる場合は事業所名まで記載</t>
  </si>
  <si>
    <t>単位発熱量（測定値）</t>
  </si>
  <si>
    <t>燃料種別発熱量</t>
  </si>
  <si>
    <r>
      <t>燃料区分ごとの総発熱量×燃料区分別ＣＯ</t>
    </r>
    <r>
      <rPr>
        <b/>
        <vertAlign val="subscript"/>
        <sz val="12"/>
        <rFont val="ＭＳ Ｐゴシック"/>
        <family val="3"/>
      </rPr>
      <t>２</t>
    </r>
    <r>
      <rPr>
        <b/>
        <sz val="12"/>
        <rFont val="ＭＳ Ｐゴシック"/>
        <family val="3"/>
      </rPr>
      <t>排出係数</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</si>
  <si>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t>石炭</t>
  </si>
  <si>
    <t>LNG</t>
  </si>
  <si>
    <t>把握率（％）</t>
  </si>
  <si>
    <r>
      <t>燃料使用量×単位発熱量（測定値）×燃料種別排出係数</t>
    </r>
    <r>
      <rPr>
        <b/>
        <vertAlign val="superscript"/>
        <sz val="12"/>
        <rFont val="ＭＳ Ｐゴシック"/>
        <family val="3"/>
      </rPr>
      <t>※1</t>
    </r>
    <r>
      <rPr>
        <b/>
        <sz val="12"/>
        <rFont val="ＭＳ Ｐゴシック"/>
        <family val="3"/>
      </rPr>
      <t>×４４／１２＝ＣＯ</t>
    </r>
    <r>
      <rPr>
        <b/>
        <vertAlign val="subscript"/>
        <sz val="12"/>
        <rFont val="ＭＳ Ｐゴシック"/>
        <family val="3"/>
      </rPr>
      <t>２</t>
    </r>
    <r>
      <rPr>
        <b/>
        <sz val="12"/>
        <rFont val="ＭＳ Ｐゴシック"/>
        <family val="3"/>
      </rPr>
      <t>排出量</t>
    </r>
  </si>
  <si>
    <r>
      <t>燃料使用量×燃料種別発熱量</t>
    </r>
    <r>
      <rPr>
        <b/>
        <vertAlign val="superscript"/>
        <sz val="12"/>
        <rFont val="ＭＳ Ｐゴシック"/>
        <family val="3"/>
      </rPr>
      <t>※2</t>
    </r>
    <r>
      <rPr>
        <b/>
        <sz val="12"/>
        <rFont val="ＭＳ Ｐゴシック"/>
        <family val="3"/>
      </rPr>
      <t>×燃料種別排出係数</t>
    </r>
    <r>
      <rPr>
        <b/>
        <vertAlign val="superscript"/>
        <sz val="12"/>
        <rFont val="ＭＳ Ｐゴシック"/>
        <family val="3"/>
      </rPr>
      <t>※1</t>
    </r>
    <r>
      <rPr>
        <b/>
        <sz val="12"/>
        <rFont val="ＭＳ Ｐゴシック"/>
        <family val="3"/>
      </rPr>
      <t>×４４／１２=ＣＯ</t>
    </r>
    <r>
      <rPr>
        <b/>
        <vertAlign val="subscript"/>
        <sz val="12"/>
        <rFont val="ＭＳ Ｐゴシック"/>
        <family val="3"/>
      </rPr>
      <t>２</t>
    </r>
    <r>
      <rPr>
        <b/>
        <sz val="12"/>
        <rFont val="ＭＳ Ｐゴシック"/>
        <family val="3"/>
      </rPr>
      <t>排出量</t>
    </r>
  </si>
  <si>
    <t>※1　算定省令別表第１の第5欄に掲げる係数
※2　算定省令別表第１の第4欄に掲げる単位発熱量</t>
  </si>
  <si>
    <t>燃料種別
排出係数
（t-C/GJ）</t>
  </si>
  <si>
    <r>
      <t>ＣＯ</t>
    </r>
    <r>
      <rPr>
        <vertAlign val="subscript"/>
        <sz val="10"/>
        <rFont val="ＭＳ Ｐゴシック"/>
        <family val="3"/>
      </rPr>
      <t>２</t>
    </r>
    <r>
      <rPr>
        <sz val="10"/>
        <rFont val="ＭＳ Ｐゴシック"/>
        <family val="3"/>
      </rPr>
      <t>排出量
（１０</t>
    </r>
    <r>
      <rPr>
        <vertAlign val="superscript"/>
        <sz val="10"/>
        <rFont val="ＭＳ Ｐゴシック"/>
        <family val="3"/>
      </rPr>
      <t>3</t>
    </r>
    <r>
      <rPr>
        <sz val="10"/>
        <rFont val="ＭＳ Ｐゴシック"/>
        <family val="3"/>
      </rPr>
      <t>t-CO</t>
    </r>
    <r>
      <rPr>
        <vertAlign val="subscript"/>
        <sz val="10"/>
        <rFont val="ＭＳ Ｐゴシック"/>
        <family val="3"/>
      </rPr>
      <t>2</t>
    </r>
    <r>
      <rPr>
        <sz val="10"/>
        <rFont val="ＭＳ Ｐゴシック"/>
        <family val="3"/>
      </rPr>
      <t>）</t>
    </r>
  </si>
  <si>
    <t>t</t>
  </si>
  <si>
    <t>MJ/t</t>
  </si>
  <si>
    <t>t</t>
  </si>
  <si>
    <t>MJ/t</t>
  </si>
  <si>
    <t>t</t>
  </si>
  <si>
    <t>MJ/t</t>
  </si>
  <si>
    <t>コークス</t>
  </si>
  <si>
    <t>コールタール</t>
  </si>
  <si>
    <t>コンデンセート（ＮＧＬ）</t>
  </si>
  <si>
    <t>ガソリン</t>
  </si>
  <si>
    <t>ナフサ</t>
  </si>
  <si>
    <t>t</t>
  </si>
  <si>
    <t>MJ/t</t>
  </si>
  <si>
    <t>天然ガス</t>
  </si>
  <si>
    <t>コークス炉ガス</t>
  </si>
  <si>
    <r>
      <t>千Nm</t>
    </r>
    <r>
      <rPr>
        <vertAlign val="superscript"/>
        <sz val="8"/>
        <rFont val="ＭＳ Ｐゴシック"/>
        <family val="3"/>
      </rPr>
      <t>3</t>
    </r>
  </si>
  <si>
    <t>高炉ガス</t>
  </si>
  <si>
    <r>
      <t>千Nm</t>
    </r>
    <r>
      <rPr>
        <vertAlign val="superscript"/>
        <sz val="8"/>
        <rFont val="ＭＳ Ｐゴシック"/>
        <family val="3"/>
      </rPr>
      <t>3</t>
    </r>
  </si>
  <si>
    <t>－</t>
  </si>
  <si>
    <r>
      <t>燃料種ごとの総発熱量×燃料種別排出係数</t>
    </r>
    <r>
      <rPr>
        <b/>
        <vertAlign val="superscript"/>
        <sz val="12"/>
        <rFont val="ＭＳ Ｐゴシック"/>
        <family val="3"/>
      </rPr>
      <t>※</t>
    </r>
    <r>
      <rPr>
        <b/>
        <sz val="12"/>
        <rFont val="ＭＳ Ｐゴシック"/>
        <family val="3"/>
      </rPr>
      <t>×４４／１２＝ＣＯ</t>
    </r>
    <r>
      <rPr>
        <b/>
        <vertAlign val="subscript"/>
        <sz val="12"/>
        <rFont val="ＭＳ Ｐゴシック"/>
        <family val="3"/>
      </rPr>
      <t>２</t>
    </r>
    <r>
      <rPr>
        <b/>
        <sz val="12"/>
        <rFont val="ＭＳ Ｐゴシック"/>
        <family val="3"/>
      </rPr>
      <t>排出量</t>
    </r>
  </si>
  <si>
    <t>※　算定省令別表第１の第5欄に掲げる係数</t>
  </si>
  <si>
    <t>ガソリン</t>
  </si>
  <si>
    <t>ナフサ</t>
  </si>
  <si>
    <t>コークス炉ガス</t>
  </si>
  <si>
    <t>高炉ガス</t>
  </si>
  <si>
    <t>ＬＮＧ</t>
  </si>
  <si>
    <t>※　自家発事業者の事業所別排出係数、取引所の係数も含む</t>
  </si>
  <si>
    <t>日本卸電力取引所</t>
  </si>
  <si>
    <t>省令値</t>
  </si>
  <si>
    <t>t</t>
  </si>
  <si>
    <t>kl</t>
  </si>
  <si>
    <t>kl</t>
  </si>
  <si>
    <t>kl</t>
  </si>
  <si>
    <t>kl</t>
  </si>
  <si>
    <t>kl</t>
  </si>
  <si>
    <t>kl</t>
  </si>
  <si>
    <r>
      <t>燃料区分別CO</t>
    </r>
    <r>
      <rPr>
        <vertAlign val="subscript"/>
        <sz val="10"/>
        <rFont val="ＭＳ Ｐゴシック"/>
        <family val="3"/>
      </rPr>
      <t>2</t>
    </r>
    <r>
      <rPr>
        <sz val="10"/>
        <rFont val="ＭＳ Ｐゴシック"/>
        <family val="3"/>
      </rPr>
      <t>排出係数
（t-CO</t>
    </r>
    <r>
      <rPr>
        <vertAlign val="subscript"/>
        <sz val="10"/>
        <rFont val="ＭＳ Ｐゴシック"/>
        <family val="3"/>
      </rPr>
      <t>2</t>
    </r>
    <r>
      <rPr>
        <sz val="10"/>
        <rFont val="ＭＳ Ｐゴシック"/>
        <family val="3"/>
      </rPr>
      <t>/GJ）</t>
    </r>
  </si>
  <si>
    <r>
      <t>受電電力量÷平均熱効率</t>
    </r>
    <r>
      <rPr>
        <b/>
        <vertAlign val="superscript"/>
        <sz val="12"/>
        <rFont val="ＭＳ Ｐゴシック"/>
        <family val="3"/>
      </rPr>
      <t>※1</t>
    </r>
    <r>
      <rPr>
        <b/>
        <sz val="12"/>
        <rFont val="ＭＳ Ｐゴシック"/>
        <family val="3"/>
      </rPr>
      <t>×燃料種別排出係数</t>
    </r>
    <r>
      <rPr>
        <b/>
        <vertAlign val="superscript"/>
        <sz val="12"/>
        <rFont val="ＭＳ Ｐゴシック"/>
        <family val="3"/>
      </rPr>
      <t>※2</t>
    </r>
    <r>
      <rPr>
        <b/>
        <sz val="12"/>
        <rFont val="ＭＳ Ｐゴシック"/>
        <family val="3"/>
      </rPr>
      <t>×４４／１２＝ＣＯ</t>
    </r>
    <r>
      <rPr>
        <b/>
        <vertAlign val="subscript"/>
        <sz val="12"/>
        <rFont val="ＭＳ Ｐゴシック"/>
        <family val="3"/>
      </rPr>
      <t>２</t>
    </r>
    <r>
      <rPr>
        <b/>
        <sz val="12"/>
        <rFont val="ＭＳ Ｐゴシック"/>
        <family val="3"/>
      </rPr>
      <t>排出量</t>
    </r>
  </si>
  <si>
    <t>平均熱効率　　　　　　　　（％）</t>
  </si>
  <si>
    <r>
      <t>※　関連する燃料による平均的なＣＯ</t>
    </r>
    <r>
      <rPr>
        <vertAlign val="subscript"/>
        <sz val="8"/>
        <rFont val="ＭＳ Ｐゴシック"/>
        <family val="3"/>
      </rPr>
      <t>２</t>
    </r>
    <r>
      <rPr>
        <sz val="8"/>
        <rFont val="ＭＳ Ｐゴシック"/>
        <family val="3"/>
      </rPr>
      <t>排出係数</t>
    </r>
  </si>
  <si>
    <r>
      <t>受電電力量÷平均熱効率</t>
    </r>
    <r>
      <rPr>
        <b/>
        <vertAlign val="superscript"/>
        <sz val="12"/>
        <rFont val="ＭＳ Ｐゴシック"/>
        <family val="3"/>
      </rPr>
      <t>※1</t>
    </r>
    <r>
      <rPr>
        <b/>
        <sz val="12"/>
        <rFont val="ＭＳ Ｐゴシック"/>
        <family val="3"/>
      </rPr>
      <t>×燃料区分別ＣＯ</t>
    </r>
    <r>
      <rPr>
        <b/>
        <vertAlign val="subscript"/>
        <sz val="12"/>
        <rFont val="ＭＳ Ｐゴシック"/>
        <family val="3"/>
      </rPr>
      <t>２</t>
    </r>
    <r>
      <rPr>
        <b/>
        <sz val="12"/>
        <rFont val="ＭＳ Ｐゴシック"/>
        <family val="3"/>
      </rPr>
      <t>排出係数</t>
    </r>
    <r>
      <rPr>
        <b/>
        <vertAlign val="superscript"/>
        <sz val="12"/>
        <rFont val="ＭＳ Ｐゴシック"/>
        <family val="3"/>
      </rPr>
      <t>※2</t>
    </r>
    <r>
      <rPr>
        <b/>
        <sz val="12"/>
        <rFont val="ＭＳ Ｐゴシック"/>
        <family val="3"/>
      </rPr>
      <t>＝ＣＯ</t>
    </r>
    <r>
      <rPr>
        <b/>
        <vertAlign val="subscript"/>
        <sz val="12"/>
        <rFont val="ＭＳ Ｐゴシック"/>
        <family val="3"/>
      </rPr>
      <t>２</t>
    </r>
    <r>
      <rPr>
        <b/>
        <sz val="12"/>
        <rFont val="ＭＳ Ｐゴシック"/>
        <family val="3"/>
      </rPr>
      <t>排出量</t>
    </r>
  </si>
  <si>
    <t>平均熱効率（％）</t>
  </si>
  <si>
    <t>※1　総合エネルギー統計から算出した平均熱効率
※2　算定省令別表第１の第5欄に掲げる係数</t>
  </si>
  <si>
    <r>
      <t>※1　総合エネルギー統計から算出した燃料区分別平均熱効率
※2　関連する燃料による平均的なＣＯ</t>
    </r>
    <r>
      <rPr>
        <vertAlign val="subscript"/>
        <sz val="8"/>
        <rFont val="ＭＳ Ｐゴシック"/>
        <family val="3"/>
      </rPr>
      <t>２</t>
    </r>
    <r>
      <rPr>
        <sz val="8"/>
        <rFont val="ＭＳ Ｐゴシック"/>
        <family val="3"/>
      </rPr>
      <t>排出係数</t>
    </r>
  </si>
  <si>
    <t>※　排出量が把握できない事業者に対してのみ用いる係数</t>
  </si>
  <si>
    <t>≪表７≫</t>
  </si>
  <si>
    <t>合計</t>
  </si>
  <si>
    <t>クレジット量
（t-CO2）</t>
  </si>
  <si>
    <t>クレジット識別番号</t>
  </si>
  <si>
    <t>償却前
移転日</t>
  </si>
  <si>
    <t>・</t>
  </si>
  <si>
    <t>※</t>
  </si>
  <si>
    <t>　本表に記載した全ての京都メカニズムクレジットについて、当該電気事業者が国の管理口座への移転を行ったことを確認するため、国別登録簿システムから入手できる「算定割当量振替通知」を添付すること。</t>
  </si>
  <si>
    <t>≪表８≫</t>
  </si>
  <si>
    <r>
      <t>調達先</t>
    </r>
    <r>
      <rPr>
        <vertAlign val="superscript"/>
        <sz val="10"/>
        <rFont val="ＭＳ Ｐゴシック"/>
        <family val="3"/>
      </rPr>
      <t>注）</t>
    </r>
  </si>
  <si>
    <t>注）調達先は、事業者別にまとめて記載すること。</t>
  </si>
  <si>
    <t>実二酸化炭素排出量</t>
  </si>
  <si>
    <t>(実二酸化炭素排出量)</t>
  </si>
  <si>
    <t>(実排出係数)</t>
  </si>
  <si>
    <t>(調整後二酸化炭素排出量)</t>
  </si>
  <si>
    <t>(調整後排出係数)</t>
  </si>
  <si>
    <r>
      <t>受電電力量×事業者等別実二酸化炭素排出係数</t>
    </r>
    <r>
      <rPr>
        <b/>
        <vertAlign val="superscript"/>
        <sz val="12"/>
        <color indexed="8"/>
        <rFont val="ＭＳ Ｐゴシック"/>
        <family val="3"/>
      </rPr>
      <t>※</t>
    </r>
    <r>
      <rPr>
        <b/>
        <sz val="12"/>
        <color indexed="8"/>
        <rFont val="ＭＳ Ｐゴシック"/>
        <family val="3"/>
      </rPr>
      <t>＝ＣＯ</t>
    </r>
    <r>
      <rPr>
        <b/>
        <vertAlign val="subscript"/>
        <sz val="12"/>
        <color indexed="8"/>
        <rFont val="ＭＳ Ｐゴシック"/>
        <family val="3"/>
      </rPr>
      <t>２</t>
    </r>
    <r>
      <rPr>
        <b/>
        <sz val="12"/>
        <color indexed="8"/>
        <rFont val="ＭＳ Ｐゴシック"/>
        <family val="3"/>
      </rPr>
      <t>排出量</t>
    </r>
  </si>
  <si>
    <r>
      <t>事業者の名称</t>
    </r>
    <r>
      <rPr>
        <vertAlign val="superscript"/>
        <sz val="10"/>
        <color indexed="8"/>
        <rFont val="ＭＳ Ｐゴシック"/>
        <family val="3"/>
      </rPr>
      <t>注）</t>
    </r>
    <r>
      <rPr>
        <sz val="10"/>
        <color indexed="8"/>
        <rFont val="ＭＳ Ｐゴシック"/>
        <family val="3"/>
      </rPr>
      <t xml:space="preserve">
</t>
    </r>
  </si>
  <si>
    <r>
      <t>受電電力量
（１０</t>
    </r>
    <r>
      <rPr>
        <vertAlign val="superscript"/>
        <sz val="10"/>
        <color indexed="8"/>
        <rFont val="ＭＳ Ｐゴシック"/>
        <family val="3"/>
      </rPr>
      <t>３</t>
    </r>
    <r>
      <rPr>
        <sz val="10"/>
        <color indexed="8"/>
        <rFont val="ＭＳ Ｐゴシック"/>
        <family val="3"/>
      </rPr>
      <t>ｋＷｈ）</t>
    </r>
  </si>
  <si>
    <r>
      <t>事業者等別実二酸化炭素排出係数
（t-CO</t>
    </r>
    <r>
      <rPr>
        <vertAlign val="subscript"/>
        <sz val="10"/>
        <color indexed="8"/>
        <rFont val="ＭＳ Ｐゴシック"/>
        <family val="3"/>
      </rPr>
      <t>2</t>
    </r>
    <r>
      <rPr>
        <sz val="10"/>
        <color indexed="8"/>
        <rFont val="ＭＳ Ｐゴシック"/>
        <family val="3"/>
      </rPr>
      <t>/ｋWh）</t>
    </r>
  </si>
  <si>
    <r>
      <t>受電電力量×代替値</t>
    </r>
    <r>
      <rPr>
        <b/>
        <vertAlign val="superscript"/>
        <sz val="12"/>
        <color indexed="8"/>
        <rFont val="ＭＳ Ｐゴシック"/>
        <family val="3"/>
      </rPr>
      <t>※</t>
    </r>
    <r>
      <rPr>
        <b/>
        <sz val="12"/>
        <color indexed="8"/>
        <rFont val="ＭＳ Ｐゴシック"/>
        <family val="3"/>
      </rPr>
      <t>＝ＣＯ</t>
    </r>
    <r>
      <rPr>
        <b/>
        <vertAlign val="subscript"/>
        <sz val="12"/>
        <color indexed="8"/>
        <rFont val="ＭＳ Ｐゴシック"/>
        <family val="3"/>
      </rPr>
      <t>２</t>
    </r>
    <r>
      <rPr>
        <b/>
        <sz val="12"/>
        <color indexed="8"/>
        <rFont val="ＭＳ Ｐゴシック"/>
        <family val="3"/>
      </rPr>
      <t>排出量</t>
    </r>
  </si>
  <si>
    <r>
      <t>代替値
（t-CO</t>
    </r>
    <r>
      <rPr>
        <vertAlign val="subscript"/>
        <sz val="10"/>
        <color indexed="8"/>
        <rFont val="ＭＳ Ｐゴシック"/>
        <family val="3"/>
      </rPr>
      <t>2</t>
    </r>
    <r>
      <rPr>
        <sz val="10"/>
        <color indexed="8"/>
        <rFont val="ＭＳ Ｐゴシック"/>
        <family val="3"/>
      </rPr>
      <t>/ｋWh）</t>
    </r>
  </si>
  <si>
    <r>
      <t>ＣＯ</t>
    </r>
    <r>
      <rPr>
        <vertAlign val="subscript"/>
        <sz val="10"/>
        <color indexed="8"/>
        <rFont val="ＭＳ Ｐゴシック"/>
        <family val="3"/>
      </rPr>
      <t>２</t>
    </r>
    <r>
      <rPr>
        <sz val="10"/>
        <color indexed="8"/>
        <rFont val="ＭＳ Ｐゴシック"/>
        <family val="3"/>
      </rPr>
      <t>排出量
（１０</t>
    </r>
    <r>
      <rPr>
        <vertAlign val="superscript"/>
        <sz val="10"/>
        <color indexed="8"/>
        <rFont val="ＭＳ Ｐゴシック"/>
        <family val="3"/>
      </rPr>
      <t>3</t>
    </r>
    <r>
      <rPr>
        <sz val="10"/>
        <color indexed="8"/>
        <rFont val="ＭＳ Ｐゴシック"/>
        <family val="3"/>
      </rPr>
      <t>t-CO</t>
    </r>
    <r>
      <rPr>
        <vertAlign val="subscript"/>
        <sz val="10"/>
        <color indexed="8"/>
        <rFont val="ＭＳ Ｐゴシック"/>
        <family val="3"/>
      </rPr>
      <t>2</t>
    </r>
    <r>
      <rPr>
        <sz val="10"/>
        <color indexed="8"/>
        <rFont val="ＭＳ Ｐゴシック"/>
        <family val="3"/>
      </rPr>
      <t>）</t>
    </r>
  </si>
  <si>
    <t>≪表９≫</t>
  </si>
  <si>
    <t>削減量の種別</t>
  </si>
  <si>
    <t>排出量調整
無効化量
（t-CO2）</t>
  </si>
  <si>
    <t>識別番号</t>
  </si>
  <si>
    <t>排出量調整
無効化日</t>
  </si>
  <si>
    <t>　本表に記載した全ての国内認証排出削減量について、当該電気事業者が排出量調整無効化を行ったことを確認できる書類を添付すること。</t>
  </si>
  <si>
    <t>≪表１０≫</t>
  </si>
  <si>
    <t>削減量の種別</t>
  </si>
  <si>
    <t>注）調達先は、事業者別にまとめて記載すること</t>
  </si>
  <si>
    <r>
      <t>調達先</t>
    </r>
    <r>
      <rPr>
        <vertAlign val="superscript"/>
        <sz val="11"/>
        <color indexed="8"/>
        <rFont val="ＭＳ Ｐゴシック"/>
        <family val="3"/>
      </rPr>
      <t>注）</t>
    </r>
  </si>
  <si>
    <r>
      <t>（販売電力量）－（実二酸化炭素排出量算出のため代替値</t>
    </r>
    <r>
      <rPr>
        <vertAlign val="superscript"/>
        <sz val="11"/>
        <color indexed="8"/>
        <rFont val="ＭＳ Ｐゴシック"/>
        <family val="3"/>
      </rPr>
      <t>※</t>
    </r>
    <r>
      <rPr>
        <sz val="11"/>
        <color indexed="8"/>
        <rFont val="ＭＳ Ｐゴシック"/>
        <family val="3"/>
      </rPr>
      <t>を使用した電気の受電電力量）</t>
    </r>
  </si>
  <si>
    <r>
      <t>販売電力量
（１０</t>
    </r>
    <r>
      <rPr>
        <vertAlign val="superscript"/>
        <sz val="11"/>
        <color indexed="8"/>
        <rFont val="ＭＳ Ｐゴシック"/>
        <family val="3"/>
      </rPr>
      <t>３</t>
    </r>
    <r>
      <rPr>
        <sz val="11"/>
        <color indexed="8"/>
        <rFont val="ＭＳ Ｐゴシック"/>
        <family val="3"/>
      </rPr>
      <t>ｋｗｈ）</t>
    </r>
  </si>
  <si>
    <r>
      <t>二酸化炭素排出量
（１０</t>
    </r>
    <r>
      <rPr>
        <vertAlign val="superscript"/>
        <sz val="11"/>
        <color indexed="8"/>
        <rFont val="ＭＳ Ｐゴシック"/>
        <family val="3"/>
      </rPr>
      <t>３</t>
    </r>
    <r>
      <rPr>
        <sz val="11"/>
        <color indexed="8"/>
        <rFont val="ＭＳ Ｐゴシック"/>
        <family val="3"/>
      </rPr>
      <t>ｔ-CO</t>
    </r>
    <r>
      <rPr>
        <vertAlign val="subscript"/>
        <sz val="11"/>
        <color indexed="8"/>
        <rFont val="ＭＳ Ｐゴシック"/>
        <family val="3"/>
      </rPr>
      <t>2</t>
    </r>
    <r>
      <rPr>
        <sz val="11"/>
        <color indexed="8"/>
        <rFont val="ＭＳ Ｐゴシック"/>
        <family val="3"/>
      </rPr>
      <t>）</t>
    </r>
  </si>
  <si>
    <r>
      <t>使用端二酸化炭素排出
係数
（ｋｇ-CO</t>
    </r>
    <r>
      <rPr>
        <vertAlign val="subscript"/>
        <sz val="11"/>
        <color indexed="8"/>
        <rFont val="ＭＳ Ｐゴシック"/>
        <family val="3"/>
      </rPr>
      <t>2</t>
    </r>
    <r>
      <rPr>
        <sz val="11"/>
        <color indexed="8"/>
        <rFont val="ＭＳ Ｐゴシック"/>
        <family val="3"/>
      </rPr>
      <t>/ｋWh)</t>
    </r>
  </si>
  <si>
    <r>
      <t>二酸化炭素排出量算出の
ため代替値</t>
    </r>
    <r>
      <rPr>
        <vertAlign val="superscript"/>
        <sz val="11"/>
        <color indexed="8"/>
        <rFont val="ＭＳ Ｐゴシック"/>
        <family val="3"/>
      </rPr>
      <t>※</t>
    </r>
    <r>
      <rPr>
        <sz val="11"/>
        <color indexed="8"/>
        <rFont val="ＭＳ Ｐゴシック"/>
        <family val="3"/>
      </rPr>
      <t>を使用した
電気の受電電力量
（１０</t>
    </r>
    <r>
      <rPr>
        <vertAlign val="superscript"/>
        <sz val="11"/>
        <color indexed="8"/>
        <rFont val="ＭＳ Ｐゴシック"/>
        <family val="3"/>
      </rPr>
      <t>３</t>
    </r>
    <r>
      <rPr>
        <sz val="11"/>
        <color indexed="8"/>
        <rFont val="ＭＳ Ｐゴシック"/>
        <family val="3"/>
      </rPr>
      <t>ｋｗｈ）</t>
    </r>
  </si>
  <si>
    <t>－</t>
  </si>
  <si>
    <t>○受電電力量及び事業者等別実二酸化炭素排出係数が判明する場合</t>
  </si>
  <si>
    <r>
      <t>○受電電力量は判明するが事業者等別ＣＯ</t>
    </r>
    <r>
      <rPr>
        <b/>
        <vertAlign val="subscript"/>
        <sz val="14"/>
        <color indexed="8"/>
        <rFont val="ＭＳ Ｐゴシック"/>
        <family val="3"/>
      </rPr>
      <t>２</t>
    </r>
    <r>
      <rPr>
        <b/>
        <sz val="14"/>
        <color indexed="8"/>
        <rFont val="ＭＳ Ｐゴシック"/>
        <family val="3"/>
      </rPr>
      <t>排出係数が判明しない場合</t>
    </r>
  </si>
  <si>
    <t>≪表１１≫</t>
  </si>
  <si>
    <t>例</t>
  </si>
  <si>
    <t>○○電力（株）</t>
  </si>
  <si>
    <t>＜一般電気事業者の場合＞</t>
  </si>
  <si>
    <t>一般電気事業者の
供給区域</t>
  </si>
  <si>
    <t>①調整電力量の算出</t>
  </si>
  <si>
    <t>一般電気
事業者</t>
  </si>
  <si>
    <t>北海道電力（株）</t>
  </si>
  <si>
    <t>東北電力（株）</t>
  </si>
  <si>
    <t>東京電力（株）</t>
  </si>
  <si>
    <t>中部電力（株）</t>
  </si>
  <si>
    <t>北陸電力（株）</t>
  </si>
  <si>
    <t>関西電力（株）</t>
  </si>
  <si>
    <t>中国電力（株）</t>
  </si>
  <si>
    <t>四国電力（株）</t>
  </si>
  <si>
    <t>九州電力（株）</t>
  </si>
  <si>
    <t>沖縄電力（株）</t>
  </si>
  <si>
    <t>　　一般電気事業者の供給区域ごとに、以下の式で求める。</t>
  </si>
  <si>
    <t>全新電力の販売電力量</t>
  </si>
  <si>
    <t>一般電気事業者の販売電力量＋全新電力の販売電力量</t>
  </si>
  <si>
    <t>＜新電力の場合＞</t>
  </si>
  <si>
    <t>当該新電力の販売電力量</t>
  </si>
  <si>
    <t>　　一般電気事業者、新電力ごとに以下の式にて求める。</t>
  </si>
  <si>
    <t>新電力</t>
  </si>
  <si>
    <r>
      <t xml:space="preserve">       　 使用端
        実排出係数 　</t>
    </r>
    <r>
      <rPr>
        <sz val="11"/>
        <color indexed="8"/>
        <rFont val="ＭＳ Ｐゴシック"/>
        <family val="3"/>
      </rPr>
      <t xml:space="preserve">      </t>
    </r>
    <r>
      <rPr>
        <sz val="11"/>
        <color indexed="8"/>
        <rFont val="ＭＳ Ｐゴシック"/>
        <family val="3"/>
      </rPr>
      <t>=
       （ｋｇ-CO</t>
    </r>
    <r>
      <rPr>
        <vertAlign val="subscript"/>
        <sz val="11"/>
        <color indexed="8"/>
        <rFont val="ＭＳ Ｐゴシック"/>
        <family val="3"/>
      </rPr>
      <t>2</t>
    </r>
    <r>
      <rPr>
        <sz val="11"/>
        <color indexed="8"/>
        <rFont val="ＭＳ Ｐゴシック"/>
        <family val="3"/>
      </rPr>
      <t>/ｋWh)</t>
    </r>
  </si>
  <si>
    <r>
      <t xml:space="preserve">          使用端
      調整後排出係数 　  =   
       （ｋｇ-CO</t>
    </r>
    <r>
      <rPr>
        <vertAlign val="subscript"/>
        <sz val="11"/>
        <color indexed="8"/>
        <rFont val="ＭＳ Ｐゴシック"/>
        <family val="3"/>
      </rPr>
      <t>2</t>
    </r>
    <r>
      <rPr>
        <sz val="11"/>
        <color indexed="8"/>
        <rFont val="ＭＳ Ｐゴシック"/>
        <family val="3"/>
      </rPr>
      <t>/ｋWh)</t>
    </r>
  </si>
  <si>
    <r>
      <t xml:space="preserve">      把握率（％）    </t>
    </r>
    <r>
      <rPr>
        <sz val="11"/>
        <color indexed="8"/>
        <rFont val="ＭＳ Ｐゴシック"/>
        <family val="3"/>
      </rPr>
      <t xml:space="preserve">   </t>
    </r>
    <r>
      <rPr>
        <sz val="11"/>
        <color indexed="8"/>
        <rFont val="ＭＳ Ｐゴシック"/>
        <family val="3"/>
      </rPr>
      <t>=</t>
    </r>
  </si>
  <si>
    <t>×</t>
  </si>
  <si>
    <t>　以下の式にて求める。</t>
  </si>
  <si>
    <t>　 以下の式で求める。</t>
  </si>
  <si>
    <t>②余剰買取調整二酸化炭素排出量の算出</t>
  </si>
  <si>
    <t>余剰買取調整二酸化炭素排出量の算出の内訳</t>
  </si>
  <si>
    <t>固定価格買取制度による
当該電気事業者買取電力量</t>
  </si>
  <si>
    <t>固定価格買取制度による
買取電力量（全国総量）</t>
  </si>
  <si>
    <r>
      <t>固定価格買取制度による
自社の買取電力量
(10</t>
    </r>
    <r>
      <rPr>
        <vertAlign val="superscript"/>
        <sz val="10"/>
        <color indexed="8"/>
        <rFont val="ＭＳ Ｐゴシック"/>
        <family val="3"/>
      </rPr>
      <t>3</t>
    </r>
    <r>
      <rPr>
        <sz val="10"/>
        <color indexed="8"/>
        <rFont val="ＭＳ Ｐゴシック"/>
        <family val="3"/>
      </rPr>
      <t>kWh)</t>
    </r>
  </si>
  <si>
    <r>
      <t>固定価格買取制度による
買取電力量（全国総量）
(10</t>
    </r>
    <r>
      <rPr>
        <vertAlign val="superscript"/>
        <sz val="10"/>
        <color indexed="8"/>
        <rFont val="ＭＳ Ｐゴシック"/>
        <family val="3"/>
      </rPr>
      <t>3</t>
    </r>
    <r>
      <rPr>
        <sz val="10"/>
        <color indexed="8"/>
        <rFont val="ＭＳ Ｐゴシック"/>
        <family val="3"/>
      </rPr>
      <t>kWh)</t>
    </r>
  </si>
  <si>
    <r>
      <t>自社の販売電力量
(10</t>
    </r>
    <r>
      <rPr>
        <vertAlign val="superscript"/>
        <sz val="10"/>
        <color indexed="8"/>
        <rFont val="ＭＳ Ｐゴシック"/>
        <family val="3"/>
      </rPr>
      <t>3</t>
    </r>
    <r>
      <rPr>
        <sz val="10"/>
        <color indexed="8"/>
        <rFont val="ＭＳ Ｐゴシック"/>
        <family val="3"/>
      </rPr>
      <t>kWh)</t>
    </r>
  </si>
  <si>
    <r>
      <t>販売電力量（全国総量）
(10</t>
    </r>
    <r>
      <rPr>
        <vertAlign val="superscript"/>
        <sz val="10"/>
        <color indexed="8"/>
        <rFont val="ＭＳ Ｐゴシック"/>
        <family val="3"/>
      </rPr>
      <t>3</t>
    </r>
    <r>
      <rPr>
        <sz val="10"/>
        <color indexed="8"/>
        <rFont val="ＭＳ Ｐゴシック"/>
        <family val="3"/>
      </rPr>
      <t>kWh)</t>
    </r>
  </si>
  <si>
    <r>
      <t>実二酸化炭素排出量
（10</t>
    </r>
    <r>
      <rPr>
        <vertAlign val="superscript"/>
        <sz val="10"/>
        <color indexed="8"/>
        <rFont val="ＭＳ Ｐゴシック"/>
        <family val="3"/>
      </rPr>
      <t>３</t>
    </r>
    <r>
      <rPr>
        <sz val="10"/>
        <color indexed="8"/>
        <rFont val="ＭＳ Ｐゴシック"/>
        <family val="3"/>
      </rPr>
      <t>t-CO</t>
    </r>
    <r>
      <rPr>
        <vertAlign val="subscript"/>
        <sz val="10"/>
        <color indexed="8"/>
        <rFont val="ＭＳ Ｐゴシック"/>
        <family val="3"/>
      </rPr>
      <t>2</t>
    </r>
    <r>
      <rPr>
        <sz val="10"/>
        <color indexed="8"/>
        <rFont val="ＭＳ Ｐゴシック"/>
        <family val="3"/>
      </rPr>
      <t>)</t>
    </r>
  </si>
  <si>
    <t>当該新電力の販売電力量</t>
  </si>
  <si>
    <t>実二酸化炭素排出量</t>
  </si>
  <si>
    <t>当該電気事業者販売電力量</t>
  </si>
  <si>
    <t>当該電気事業者販売電力量</t>
  </si>
  <si>
    <t>販売電力量（全国総量）</t>
  </si>
  <si>
    <t>実二酸化炭素排出量</t>
  </si>
  <si>
    <t>一般電気事業者の販売電力量</t>
  </si>
  <si>
    <t>=</t>
  </si>
  <si>
    <t xml:space="preserve">固定価格買取
調整電力量  </t>
  </si>
  <si>
    <r>
      <t>固定価格買取
調整電力量
(10</t>
    </r>
    <r>
      <rPr>
        <vertAlign val="superscript"/>
        <sz val="10"/>
        <color indexed="8"/>
        <rFont val="ＭＳ Ｐゴシック"/>
        <family val="3"/>
      </rPr>
      <t>3</t>
    </r>
    <r>
      <rPr>
        <sz val="10"/>
        <color indexed="8"/>
        <rFont val="ＭＳ Ｐゴシック"/>
        <family val="3"/>
      </rPr>
      <t>kWh)</t>
    </r>
  </si>
  <si>
    <t>②固定価格買取調整二酸化炭素排出量の算出</t>
  </si>
  <si>
    <t xml:space="preserve">固定価格買取調整二酸化炭素排出量 ＝ 　　   　 固定価格買取調整電力量                   　×                                  </t>
  </si>
  <si>
    <r>
      <t>固定価格買取
調整二酸化炭素排出量
（10</t>
    </r>
    <r>
      <rPr>
        <vertAlign val="superscript"/>
        <sz val="10"/>
        <color indexed="8"/>
        <rFont val="ＭＳ Ｐゴシック"/>
        <family val="3"/>
      </rPr>
      <t>３</t>
    </r>
    <r>
      <rPr>
        <sz val="10"/>
        <color indexed="8"/>
        <rFont val="ＭＳ Ｐゴシック"/>
        <family val="3"/>
      </rPr>
      <t>t-CO</t>
    </r>
    <r>
      <rPr>
        <vertAlign val="subscript"/>
        <sz val="10"/>
        <color indexed="8"/>
        <rFont val="ＭＳ Ｐゴシック"/>
        <family val="3"/>
      </rPr>
      <t>2</t>
    </r>
    <r>
      <rPr>
        <sz val="10"/>
        <color indexed="8"/>
        <rFont val="ＭＳ Ｐゴシック"/>
        <family val="3"/>
      </rPr>
      <t>)</t>
    </r>
  </si>
  <si>
    <t>①調整電力量の算出</t>
  </si>
  <si>
    <t>固定価格買取調整二酸化炭素排出量の算出の内訳</t>
  </si>
  <si>
    <t>余剰買取調整電力量（一般） ＝ 一般電気事業者の余剰買取電力量×</t>
  </si>
  <si>
    <r>
      <t>当該供給区域の一般電気事業者の余剰買取電力量
(10</t>
    </r>
    <r>
      <rPr>
        <vertAlign val="superscript"/>
        <sz val="10"/>
        <rFont val="ＭＳ Ｐゴシック"/>
        <family val="3"/>
      </rPr>
      <t>3</t>
    </r>
    <r>
      <rPr>
        <sz val="10"/>
        <rFont val="ＭＳ Ｐゴシック"/>
        <family val="3"/>
      </rPr>
      <t>kWh)</t>
    </r>
  </si>
  <si>
    <r>
      <t>当該供給区域の一般電気事業者の販売電力量
(10</t>
    </r>
    <r>
      <rPr>
        <vertAlign val="superscript"/>
        <sz val="10"/>
        <rFont val="ＭＳ Ｐゴシック"/>
        <family val="3"/>
      </rPr>
      <t>3</t>
    </r>
    <r>
      <rPr>
        <sz val="10"/>
        <rFont val="ＭＳ Ｐゴシック"/>
        <family val="3"/>
      </rPr>
      <t>kWh)</t>
    </r>
  </si>
  <si>
    <r>
      <t>当該供給区域の全新電力の販売電力量
(10</t>
    </r>
    <r>
      <rPr>
        <vertAlign val="superscript"/>
        <sz val="10"/>
        <rFont val="ＭＳ Ｐゴシック"/>
        <family val="3"/>
      </rPr>
      <t>3</t>
    </r>
    <r>
      <rPr>
        <sz val="10"/>
        <rFont val="ＭＳ Ｐゴシック"/>
        <family val="3"/>
      </rPr>
      <t>kWh)</t>
    </r>
  </si>
  <si>
    <r>
      <t>余剰買取
調整電力量（一般）
(10</t>
    </r>
    <r>
      <rPr>
        <vertAlign val="superscript"/>
        <sz val="10"/>
        <rFont val="ＭＳ Ｐゴシック"/>
        <family val="3"/>
      </rPr>
      <t>3</t>
    </r>
    <r>
      <rPr>
        <sz val="10"/>
        <rFont val="ＭＳ Ｐゴシック"/>
        <family val="3"/>
      </rPr>
      <t>kWh)</t>
    </r>
  </si>
  <si>
    <t>余剰買取調整電力量（新電力） ＝ 一般電気事業者の余剰買取電力量×</t>
  </si>
  <si>
    <r>
      <t>当該供給区域の新電力(自社）の販売電力量
(10</t>
    </r>
    <r>
      <rPr>
        <vertAlign val="superscript"/>
        <sz val="10"/>
        <rFont val="ＭＳ Ｐゴシック"/>
        <family val="3"/>
      </rPr>
      <t>3</t>
    </r>
    <r>
      <rPr>
        <sz val="10"/>
        <rFont val="ＭＳ Ｐゴシック"/>
        <family val="3"/>
      </rPr>
      <t>kWh)</t>
    </r>
  </si>
  <si>
    <r>
      <t>余剰買取
調整電力量（新電力)
(10</t>
    </r>
    <r>
      <rPr>
        <vertAlign val="superscript"/>
        <sz val="10"/>
        <rFont val="ＭＳ Ｐゴシック"/>
        <family val="3"/>
      </rPr>
      <t>3</t>
    </r>
    <r>
      <rPr>
        <sz val="10"/>
        <rFont val="ＭＳ Ｐゴシック"/>
        <family val="3"/>
      </rPr>
      <t>kWh)</t>
    </r>
  </si>
  <si>
    <t xml:space="preserve">余剰買取調整二酸化炭素排出量　　 ＝  　余剰買取調整電力量（一般）         ×               </t>
  </si>
  <si>
    <t xml:space="preserve">余剰買取調整二酸化炭素排出量 ＝　－（区域ごとの余剰買取調整電力量（新電力）合計）　×                             </t>
  </si>
  <si>
    <r>
      <t>実二酸化炭素排出量</t>
    </r>
    <r>
      <rPr>
        <sz val="11"/>
        <rFont val="ＭＳ Ｐゴシック"/>
        <family val="3"/>
      </rPr>
      <t xml:space="preserve">
（10</t>
    </r>
    <r>
      <rPr>
        <vertAlign val="superscript"/>
        <sz val="11"/>
        <rFont val="ＭＳ Ｐゴシック"/>
        <family val="3"/>
      </rPr>
      <t>３</t>
    </r>
    <r>
      <rPr>
        <sz val="11"/>
        <rFont val="ＭＳ Ｐゴシック"/>
        <family val="3"/>
      </rPr>
      <t>t-CO</t>
    </r>
    <r>
      <rPr>
        <vertAlign val="subscript"/>
        <sz val="11"/>
        <rFont val="ＭＳ Ｐゴシック"/>
        <family val="3"/>
      </rPr>
      <t>2</t>
    </r>
    <r>
      <rPr>
        <sz val="11"/>
        <rFont val="ＭＳ Ｐゴシック"/>
        <family val="3"/>
      </rPr>
      <t>)　</t>
    </r>
  </si>
  <si>
    <r>
      <t>調整電力量
(10</t>
    </r>
    <r>
      <rPr>
        <vertAlign val="superscript"/>
        <sz val="10"/>
        <rFont val="ＭＳ Ｐゴシック"/>
        <family val="3"/>
      </rPr>
      <t>3</t>
    </r>
    <r>
      <rPr>
        <sz val="10"/>
        <rFont val="ＭＳ Ｐゴシック"/>
        <family val="3"/>
      </rPr>
      <t>kWh)</t>
    </r>
  </si>
  <si>
    <r>
      <rPr>
        <sz val="11"/>
        <rFont val="ＭＳ Ｐゴシック"/>
        <family val="3"/>
      </rPr>
      <t>余剰買取調整
二酸化炭素排出量
（10</t>
    </r>
    <r>
      <rPr>
        <vertAlign val="superscript"/>
        <sz val="11"/>
        <rFont val="ＭＳ Ｐゴシック"/>
        <family val="3"/>
      </rPr>
      <t>３</t>
    </r>
    <r>
      <rPr>
        <sz val="11"/>
        <rFont val="ＭＳ Ｐゴシック"/>
        <family val="3"/>
      </rPr>
      <t>t-CO</t>
    </r>
    <r>
      <rPr>
        <vertAlign val="subscript"/>
        <sz val="11"/>
        <rFont val="ＭＳ Ｐゴシック"/>
        <family val="3"/>
      </rPr>
      <t>2</t>
    </r>
    <r>
      <rPr>
        <sz val="11"/>
        <rFont val="ＭＳ Ｐゴシック"/>
        <family val="3"/>
      </rPr>
      <t>)</t>
    </r>
  </si>
  <si>
    <t>≪表１２≫</t>
  </si>
  <si>
    <r>
      <t>実二酸化炭素排出量</t>
    </r>
    <r>
      <rPr>
        <sz val="11"/>
        <rFont val="ＭＳ Ｐゴシック"/>
        <family val="3"/>
      </rPr>
      <t>＋固定価格買取調整二酸化炭素排出量＋余剰買取調整二酸化炭素排出量
　　　　　　　　　　　　　　　　　　　　　　　　－京都メカニズムクレジット償却前移転量－国内認証排出削減量調整無効化量</t>
    </r>
  </si>
  <si>
    <t>温対法における特定排出者の
他人から供給された電気の使用に伴う二酸化炭素排出量の
算定等に用いられる排出係数について
（平成25年度実績）</t>
  </si>
  <si>
    <t>「発電に伴い排出された実二酸化炭素排出量」の算定根拠資料
（平成25年度実績）</t>
  </si>
  <si>
    <t>「発電に伴い排出された実二酸化炭素排出量」の算定根拠資料
（平成25年度実績）</t>
  </si>
  <si>
    <t>「発電に伴い排出された実二酸化炭素排出量」の算定根拠資料
（平成25年度実績）</t>
  </si>
  <si>
    <t>償却前移転した京都メカニズムクレジットの内訳
（平成25年度実績）</t>
  </si>
  <si>
    <t>他者から調達した電気に係る償却前移転した京都メカニズムクレジットの内訳
（平成25年度実績）</t>
  </si>
  <si>
    <t>排出量調整無効化した国内認証排出削減量の内訳
（平成25年度実績）</t>
  </si>
  <si>
    <t>他者から調達した電気に係る排出量調整無効化した国内認証排出削減量の内訳
（平成25年度実績）</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</si>
</sst>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_ "/>
    <numFmt numFmtId="178" formatCode="#,##0_ "/>
    <numFmt numFmtId="179" formatCode="#,##0;&quot;▲ &quot;#,##0"/>
    <numFmt numFmtId="180" formatCode="0.0_);[Red]\(0.0\)"/>
    <numFmt numFmtId="181" formatCode="#,##0.000000_ "/>
    <numFmt numFmtId="182" formatCode="0.0_ "/>
    <numFmt numFmtId="183" formatCode="0.00_);[Red]\(0.00\)"/>
    <numFmt numFmtId="184" formatCode="#;\-#;&quot;&quot;;@"/>
    <numFmt numFmtId="185" formatCode="#,##0.00000000000000_ "/>
    <numFmt numFmtId="186" formatCode="0.000000_ "/>
    <numFmt numFmtId="187" formatCode="0.000000;&quot;▲ &quot;0.000000"/>
    <numFmt numFmtId="188" formatCode="#,##0.000;&quot;▲ &quot;#,##0.000"/>
    <numFmt numFmtId="189" formatCode="0.000;&quot;▲ &quot;0.000"/>
    <numFmt numFmtId="190" formatCode="0;&quot;▲ &quot;0"/>
  </numFmts>
  <fonts count="7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vertAlign val="superscript"/>
      <sz val="8"/>
      <name val="ＭＳ Ｐゴシック"/>
      <family val="3"/>
    </font>
    <font>
      <sz val="8"/>
      <name val="ＭＳ Ｐゴシック"/>
      <family val="3"/>
    </font>
    <font>
      <vertAlign val="superscript"/>
      <sz val="10"/>
      <name val="ＭＳ Ｐゴシック"/>
      <family val="3"/>
    </font>
    <font>
      <b/>
      <sz val="14"/>
      <name val="ＭＳ Ｐゴシック"/>
      <family val="3"/>
    </font>
    <font>
      <b/>
      <sz val="11"/>
      <name val="ＭＳ Ｐゴシック"/>
      <family val="3"/>
    </font>
    <font>
      <b/>
      <sz val="12"/>
      <name val="ＭＳ Ｐゴシック"/>
      <family val="3"/>
    </font>
    <font>
      <b/>
      <vertAlign val="superscript"/>
      <sz val="12"/>
      <name val="ＭＳ Ｐゴシック"/>
      <family val="3"/>
    </font>
    <font>
      <sz val="16"/>
      <name val="ＭＳ Ｐゴシック"/>
      <family val="3"/>
    </font>
    <font>
      <vertAlign val="superscript"/>
      <sz val="11"/>
      <name val="ＭＳ Ｐゴシック"/>
      <family val="3"/>
    </font>
    <font>
      <sz val="14"/>
      <name val="ＭＳ Ｐゴシック"/>
      <family val="3"/>
    </font>
    <font>
      <b/>
      <vertAlign val="subscript"/>
      <sz val="12"/>
      <name val="ＭＳ Ｐゴシック"/>
      <family val="3"/>
    </font>
    <font>
      <vertAlign val="subscript"/>
      <sz val="10"/>
      <name val="ＭＳ Ｐゴシック"/>
      <family val="3"/>
    </font>
    <font>
      <sz val="9"/>
      <name val="ＭＳ Ｐゴシック"/>
      <family val="3"/>
    </font>
    <font>
      <vertAlign val="subscript"/>
      <sz val="8"/>
      <name val="ＭＳ Ｐゴシック"/>
      <family val="3"/>
    </font>
    <font>
      <b/>
      <sz val="14"/>
      <color indexed="8"/>
      <name val="ＭＳ Ｐゴシック"/>
      <family val="3"/>
    </font>
    <font>
      <b/>
      <sz val="12"/>
      <color indexed="8"/>
      <name val="ＭＳ Ｐゴシック"/>
      <family val="3"/>
    </font>
    <font>
      <b/>
      <vertAlign val="superscript"/>
      <sz val="12"/>
      <color indexed="8"/>
      <name val="ＭＳ Ｐゴシック"/>
      <family val="3"/>
    </font>
    <font>
      <b/>
      <vertAlign val="subscript"/>
      <sz val="12"/>
      <color indexed="8"/>
      <name val="ＭＳ Ｐゴシック"/>
      <family val="3"/>
    </font>
    <font>
      <sz val="10"/>
      <color indexed="8"/>
      <name val="ＭＳ Ｐゴシック"/>
      <family val="3"/>
    </font>
    <font>
      <vertAlign val="superscript"/>
      <sz val="10"/>
      <color indexed="8"/>
      <name val="ＭＳ Ｐゴシック"/>
      <family val="3"/>
    </font>
    <font>
      <vertAlign val="subscript"/>
      <sz val="10"/>
      <color indexed="8"/>
      <name val="ＭＳ Ｐゴシック"/>
      <family val="3"/>
    </font>
    <font>
      <b/>
      <vertAlign val="subscript"/>
      <sz val="14"/>
      <color indexed="8"/>
      <name val="ＭＳ Ｐゴシック"/>
      <family val="3"/>
    </font>
    <font>
      <sz val="11"/>
      <color indexed="8"/>
      <name val="ＭＳ Ｐゴシック"/>
      <family val="3"/>
    </font>
    <font>
      <vertAlign val="superscript"/>
      <sz val="11"/>
      <color indexed="8"/>
      <name val="ＭＳ Ｐゴシック"/>
      <family val="3"/>
    </font>
    <font>
      <vertAlign val="subscript"/>
      <sz val="11"/>
      <color indexed="8"/>
      <name val="ＭＳ Ｐゴシック"/>
      <family val="3"/>
    </font>
    <font>
      <b/>
      <sz val="20"/>
      <color indexed="8"/>
      <name val="ＭＳ Ｐゴシック"/>
      <family val="3"/>
    </font>
    <font>
      <sz val="16"/>
      <color indexed="8"/>
      <name val="ＭＳ Ｐゴシック"/>
      <family val="3"/>
    </font>
    <font>
      <b/>
      <sz val="11"/>
      <color indexed="8"/>
      <name val="ＭＳ Ｐゴシック"/>
      <family val="3"/>
    </font>
    <font>
      <sz val="8"/>
      <color indexed="8"/>
      <name val="ＭＳ Ｐゴシック"/>
      <family val="3"/>
    </font>
    <font>
      <sz val="14"/>
      <color indexed="8"/>
      <name val="ＭＳ Ｐゴシック"/>
      <family val="3"/>
    </font>
    <font>
      <sz val="12"/>
      <color indexed="8"/>
      <name val="ＭＳ Ｐゴシック"/>
      <family val="3"/>
    </font>
    <font>
      <sz val="12"/>
      <name val="ＭＳ Ｐゴシック"/>
      <family val="3"/>
    </font>
    <font>
      <vertAlign val="sub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double"/>
      <bottom style="thin"/>
    </border>
    <border>
      <left style="thin"/>
      <right>
        <color indexed="63"/>
      </right>
      <top style="medium"/>
      <bottom style="double"/>
    </border>
    <border>
      <left style="medium"/>
      <right>
        <color indexed="63"/>
      </right>
      <top style="medium"/>
      <bottom style="double"/>
    </border>
    <border>
      <left style="thin"/>
      <right>
        <color indexed="63"/>
      </right>
      <top style="double"/>
      <bottom style="medium"/>
    </border>
    <border>
      <left style="thin"/>
      <right style="thin"/>
      <top style="double"/>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double"/>
    </border>
    <border>
      <left style="thin"/>
      <right style="thin"/>
      <top style="thin"/>
      <bottom>
        <color indexed="63"/>
      </bottom>
    </border>
    <border>
      <left style="thin"/>
      <right style="thin"/>
      <top style="thin"/>
      <bottom style="thin"/>
    </border>
    <border>
      <left style="medium"/>
      <right>
        <color indexed="63"/>
      </right>
      <top style="double"/>
      <bottom style="medium"/>
    </border>
    <border>
      <left style="medium"/>
      <right>
        <color indexed="63"/>
      </right>
      <top>
        <color indexed="63"/>
      </top>
      <bottom>
        <color indexed="63"/>
      </bottom>
    </border>
    <border>
      <left>
        <color indexed="63"/>
      </left>
      <right>
        <color indexed="63"/>
      </right>
      <top>
        <color indexed="63"/>
      </top>
      <bottom style="double"/>
    </border>
    <border>
      <left style="thin"/>
      <right>
        <color indexed="63"/>
      </right>
      <top>
        <color indexed="63"/>
      </top>
      <bottom style="double"/>
    </border>
    <border>
      <left style="thin"/>
      <right>
        <color indexed="63"/>
      </right>
      <top style="medium"/>
      <bottom>
        <color indexed="63"/>
      </bottom>
    </border>
    <border>
      <left style="medium"/>
      <right>
        <color indexed="63"/>
      </right>
      <top style="medium"/>
      <bottom>
        <color indexed="63"/>
      </bottom>
    </border>
    <border>
      <left style="thin"/>
      <right>
        <color indexed="63"/>
      </right>
      <top style="double"/>
      <bottom style="thin"/>
    </border>
    <border>
      <left style="thin"/>
      <right>
        <color indexed="63"/>
      </right>
      <top style="thin"/>
      <bottom style="double"/>
    </border>
    <border>
      <left style="thin"/>
      <right style="thin"/>
      <top style="double"/>
      <bottom style="thin"/>
    </border>
    <border>
      <left style="thin"/>
      <right style="thin"/>
      <top>
        <color indexed="63"/>
      </top>
      <bottom style="double"/>
    </border>
    <border>
      <left style="medium"/>
      <right style="thin"/>
      <top style="double"/>
      <bottom style="thin"/>
    </border>
    <border>
      <left style="medium"/>
      <right style="thin"/>
      <top>
        <color indexed="63"/>
      </top>
      <bottom style="thin"/>
    </border>
    <border>
      <left>
        <color indexed="63"/>
      </left>
      <right>
        <color indexed="63"/>
      </right>
      <top style="double"/>
      <bottom style="thin"/>
    </border>
    <border>
      <left>
        <color indexed="63"/>
      </left>
      <right>
        <color indexed="63"/>
      </right>
      <top style="double"/>
      <bottom style="medium"/>
    </border>
    <border>
      <left style="medium"/>
      <right style="double"/>
      <top style="medium"/>
      <bottom>
        <color indexed="63"/>
      </bottom>
    </border>
    <border>
      <left>
        <color indexed="63"/>
      </left>
      <right>
        <color indexed="63"/>
      </right>
      <top style="medium"/>
      <bottom style="double"/>
    </border>
    <border>
      <left>
        <color indexed="63"/>
      </left>
      <right style="medium"/>
      <top>
        <color indexed="63"/>
      </top>
      <bottom style="thin"/>
    </border>
    <border>
      <left style="thin"/>
      <right style="medium"/>
      <top style="double"/>
      <bottom style="medium"/>
    </border>
    <border>
      <left style="thin"/>
      <right style="medium"/>
      <top style="medium"/>
      <bottom style="double"/>
    </border>
    <border>
      <left style="medium"/>
      <right style="double"/>
      <top style="double"/>
      <bottom>
        <color indexed="63"/>
      </bottom>
    </border>
    <border>
      <left style="medium"/>
      <right style="double"/>
      <top style="thin"/>
      <bottom>
        <color indexed="63"/>
      </bottom>
    </border>
    <border>
      <left style="medium"/>
      <right style="double"/>
      <top style="thin"/>
      <bottom style="thin"/>
    </border>
    <border>
      <left style="medium"/>
      <right style="double"/>
      <top>
        <color indexed="63"/>
      </top>
      <bottom>
        <color indexed="63"/>
      </bottom>
    </border>
    <border>
      <left style="medium"/>
      <right style="double"/>
      <top style="double"/>
      <bottom style="medium"/>
    </border>
    <border>
      <left style="double"/>
      <right style="thin"/>
      <top>
        <color indexed="63"/>
      </top>
      <bottom>
        <color indexed="63"/>
      </bottom>
    </border>
    <border>
      <left style="double"/>
      <right style="thin"/>
      <top>
        <color indexed="63"/>
      </top>
      <bottom style="double"/>
    </border>
    <border>
      <left style="double"/>
      <right style="thin"/>
      <top>
        <color indexed="63"/>
      </top>
      <bottom style="medium"/>
    </border>
    <border>
      <left style="double"/>
      <right style="thin"/>
      <top style="thin"/>
      <bottom style="thin"/>
    </border>
    <border>
      <left style="double"/>
      <right style="thin"/>
      <top style="double"/>
      <bottom style="thin"/>
    </border>
    <border>
      <left style="double"/>
      <right style="thin"/>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style="thin"/>
      <right style="thin"/>
      <top style="medium"/>
      <bottom>
        <color indexed="63"/>
      </bottom>
    </border>
    <border>
      <left style="double"/>
      <right style="thin"/>
      <top style="double"/>
      <bottom>
        <color indexed="63"/>
      </bottom>
    </border>
    <border>
      <left style="double"/>
      <right style="thin"/>
      <top style="thin"/>
      <bottom>
        <color indexed="63"/>
      </bottom>
    </border>
    <border>
      <left style="medium"/>
      <right style="double"/>
      <top>
        <color indexed="63"/>
      </top>
      <bottom style="double"/>
    </border>
    <border>
      <left>
        <color indexed="63"/>
      </left>
      <right>
        <color indexed="63"/>
      </right>
      <top style="thin"/>
      <bottom style="double"/>
    </border>
    <border>
      <left style="thin"/>
      <right style="thin"/>
      <top style="thin"/>
      <bottom style="double"/>
    </border>
    <border>
      <left style="medium"/>
      <right style="double"/>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style="thin"/>
      <right style="medium"/>
      <top style="double"/>
      <bottom style="thin"/>
    </border>
    <border>
      <left style="thin"/>
      <right style="medium"/>
      <top style="thin"/>
      <bottom style="thin"/>
    </border>
    <border>
      <left style="thin"/>
      <right style="medium"/>
      <top style="thin"/>
      <bottom style="double"/>
    </border>
    <border>
      <left>
        <color indexed="63"/>
      </left>
      <right style="double"/>
      <top>
        <color indexed="63"/>
      </top>
      <bottom>
        <color indexed="63"/>
      </bottom>
    </border>
    <border>
      <left>
        <color indexed="63"/>
      </left>
      <right style="double"/>
      <top style="double"/>
      <bottom>
        <color indexed="63"/>
      </bottom>
    </border>
    <border>
      <left>
        <color indexed="63"/>
      </left>
      <right style="double"/>
      <top>
        <color indexed="63"/>
      </top>
      <bottom style="double"/>
    </border>
    <border>
      <left style="double"/>
      <right>
        <color indexed="63"/>
      </right>
      <top>
        <color indexed="63"/>
      </top>
      <bottom>
        <color indexed="63"/>
      </bottom>
    </border>
    <border>
      <left style="medium"/>
      <right style="double"/>
      <top style="thin"/>
      <bottom style="medium"/>
    </border>
    <border>
      <left>
        <color indexed="63"/>
      </left>
      <right>
        <color indexed="63"/>
      </right>
      <top style="thin"/>
      <bottom style="medium"/>
    </border>
    <border>
      <left style="thin"/>
      <right style="thin"/>
      <top style="thin"/>
      <bottom style="medium"/>
    </border>
    <border>
      <left style="medium"/>
      <right style="thin"/>
      <top style="medium"/>
      <bottom>
        <color indexed="63"/>
      </bottom>
    </border>
    <border>
      <left style="medium"/>
      <right style="thin"/>
      <top style="thin"/>
      <bottom style="thin"/>
    </border>
    <border>
      <left style="medium"/>
      <right style="thin"/>
      <top style="thin"/>
      <bottom>
        <color indexed="63"/>
      </bottom>
    </border>
    <border>
      <left style="medium"/>
      <right style="thin"/>
      <top style="thin"/>
      <bottom style="double"/>
    </border>
    <border>
      <left style="medium"/>
      <right style="thin"/>
      <top>
        <color indexed="63"/>
      </top>
      <bottom style="medium"/>
    </border>
    <border>
      <left style="medium"/>
      <right style="thin"/>
      <top style="medium"/>
      <bottom style="double"/>
    </border>
    <border>
      <left style="medium"/>
      <right style="thin"/>
      <top>
        <color indexed="63"/>
      </top>
      <bottom>
        <color indexed="63"/>
      </bottom>
    </border>
    <border>
      <left style="thin"/>
      <right style="thin"/>
      <top>
        <color indexed="63"/>
      </top>
      <bottom>
        <color indexed="63"/>
      </bottom>
    </border>
    <border diagonalDown="1">
      <left style="thin"/>
      <right style="thin"/>
      <top style="double"/>
      <bottom style="thin"/>
      <diagonal style="thin"/>
    </border>
    <border>
      <left style="medium"/>
      <right style="thin"/>
      <top style="thin"/>
      <bottom style="medium"/>
    </border>
    <border diagonalDown="1">
      <left style="thin"/>
      <right style="thin"/>
      <top style="thin"/>
      <bottom style="medium"/>
      <diagonal style="thin"/>
    </border>
    <border>
      <left style="medium"/>
      <right>
        <color indexed="63"/>
      </right>
      <top style="thin"/>
      <bottom style="double"/>
    </border>
    <border>
      <left style="thin"/>
      <right style="medium"/>
      <top>
        <color indexed="63"/>
      </top>
      <bottom style="thin"/>
    </border>
    <border>
      <left>
        <color indexed="63"/>
      </left>
      <right style="medium"/>
      <top>
        <color indexed="63"/>
      </top>
      <bottom style="double"/>
    </border>
    <border>
      <left style="double"/>
      <right>
        <color indexed="63"/>
      </right>
      <top style="double"/>
      <bottom>
        <color indexed="63"/>
      </bottom>
    </border>
    <border>
      <left style="double"/>
      <right>
        <color indexed="63"/>
      </right>
      <top>
        <color indexed="63"/>
      </top>
      <bottom style="double"/>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double"/>
      <bottom style="medium"/>
    </border>
    <border>
      <left>
        <color indexed="63"/>
      </left>
      <right style="thin"/>
      <top style="double"/>
      <bottom style="thin"/>
    </border>
    <border>
      <left>
        <color indexed="63"/>
      </left>
      <right style="thin"/>
      <top style="medium"/>
      <bottom style="double"/>
    </border>
    <border>
      <left>
        <color indexed="63"/>
      </left>
      <right style="medium"/>
      <top style="double"/>
      <bottom style="medium"/>
    </border>
    <border>
      <left>
        <color indexed="63"/>
      </left>
      <right style="medium"/>
      <top style="thin"/>
      <bottom>
        <color indexed="63"/>
      </bottom>
    </border>
    <border>
      <left>
        <color indexed="63"/>
      </left>
      <right style="medium"/>
      <top style="thin"/>
      <bottom style="double"/>
    </border>
    <border>
      <left>
        <color indexed="63"/>
      </left>
      <right style="medium"/>
      <top style="thin"/>
      <bottom style="thin"/>
    </border>
    <border>
      <left>
        <color indexed="63"/>
      </left>
      <right style="medium"/>
      <top style="medium"/>
      <bottom>
        <color indexed="63"/>
      </bottom>
    </border>
    <border>
      <left style="thin"/>
      <right>
        <color indexed="63"/>
      </right>
      <top style="double"/>
      <bottom>
        <color indexed="63"/>
      </bottom>
    </border>
    <border>
      <left>
        <color indexed="63"/>
      </left>
      <right style="medium"/>
      <top style="double"/>
      <bottom>
        <color indexed="63"/>
      </bottom>
    </border>
    <border>
      <left>
        <color indexed="63"/>
      </left>
      <right style="medium"/>
      <top style="double"/>
      <bottom style="thin"/>
    </border>
    <border>
      <left>
        <color indexed="63"/>
      </left>
      <right style="medium"/>
      <top style="medium"/>
      <bottom style="double"/>
    </border>
    <border>
      <left style="thin"/>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medium"/>
      <top>
        <color indexed="63"/>
      </top>
      <bottom style="medium"/>
    </border>
    <border>
      <left style="medium"/>
      <right style="thin"/>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 fillId="0" borderId="0" applyNumberFormat="0" applyFill="0" applyBorder="0" applyAlignment="0" applyProtection="0"/>
    <xf numFmtId="0" fontId="69" fillId="32" borderId="0" applyNumberFormat="0" applyBorder="0" applyAlignment="0" applyProtection="0"/>
  </cellStyleXfs>
  <cellXfs count="453">
    <xf numFmtId="0" fontId="0" fillId="0" borderId="0" xfId="0" applyAlignment="1">
      <alignment/>
    </xf>
    <xf numFmtId="0" fontId="4"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0" xfId="0" applyFont="1" applyAlignment="1">
      <alignment vertical="center"/>
    </xf>
    <xf numFmtId="178" fontId="4" fillId="0" borderId="12" xfId="0" applyNumberFormat="1" applyFont="1" applyBorder="1" applyAlignment="1">
      <alignment vertical="center"/>
    </xf>
    <xf numFmtId="176" fontId="4" fillId="0" borderId="13" xfId="0" applyNumberFormat="1" applyFont="1" applyBorder="1" applyAlignment="1">
      <alignment horizontal="center" vertical="center"/>
    </xf>
    <xf numFmtId="0" fontId="4" fillId="0" borderId="14" xfId="0" applyFont="1" applyBorder="1" applyAlignment="1">
      <alignment vertical="center"/>
    </xf>
    <xf numFmtId="179" fontId="4" fillId="0" borderId="15"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4" fillId="0" borderId="18" xfId="0" applyFont="1" applyBorder="1" applyAlignment="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0" xfId="0" applyFont="1" applyBorder="1" applyAlignment="1">
      <alignment horizontal="center" vertical="center"/>
    </xf>
    <xf numFmtId="179" fontId="4" fillId="0" borderId="0" xfId="0" applyNumberFormat="1" applyFont="1" applyBorder="1" applyAlignment="1">
      <alignment vertical="center"/>
    </xf>
    <xf numFmtId="179" fontId="4" fillId="0" borderId="21" xfId="0" applyNumberFormat="1" applyFont="1" applyBorder="1" applyAlignment="1">
      <alignment horizontal="right" vertical="center"/>
    </xf>
    <xf numFmtId="176" fontId="4" fillId="0" borderId="22" xfId="0" applyNumberFormat="1" applyFont="1" applyBorder="1" applyAlignment="1">
      <alignment horizontal="center" vertical="center"/>
    </xf>
    <xf numFmtId="178" fontId="4" fillId="0" borderId="0" xfId="0" applyNumberFormat="1" applyFont="1" applyBorder="1" applyAlignment="1">
      <alignment horizontal="center" vertical="center"/>
    </xf>
    <xf numFmtId="0" fontId="6" fillId="0" borderId="0" xfId="0" applyFont="1" applyBorder="1" applyAlignment="1">
      <alignment vertical="center"/>
    </xf>
    <xf numFmtId="179" fontId="4" fillId="0" borderId="0" xfId="0" applyNumberFormat="1" applyFont="1" applyBorder="1" applyAlignment="1">
      <alignment horizontal="right" vertical="center"/>
    </xf>
    <xf numFmtId="176" fontId="4" fillId="0" borderId="0" xfId="0" applyNumberFormat="1" applyFont="1" applyBorder="1" applyAlignment="1">
      <alignment horizontal="center" vertical="center"/>
    </xf>
    <xf numFmtId="178" fontId="4" fillId="0" borderId="23" xfId="0" applyNumberFormat="1" applyFont="1" applyFill="1" applyBorder="1" applyAlignment="1">
      <alignment vertical="center"/>
    </xf>
    <xf numFmtId="0" fontId="6" fillId="0" borderId="15" xfId="0" applyFont="1" applyFill="1" applyBorder="1" applyAlignment="1">
      <alignment vertical="center"/>
    </xf>
    <xf numFmtId="0" fontId="6" fillId="0" borderId="24" xfId="0" applyFont="1" applyFill="1" applyBorder="1" applyAlignment="1">
      <alignment vertical="center"/>
    </xf>
    <xf numFmtId="178" fontId="4" fillId="0" borderId="25" xfId="0" applyNumberFormat="1"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178" fontId="4" fillId="0" borderId="12" xfId="0" applyNumberFormat="1" applyFont="1" applyFill="1" applyBorder="1" applyAlignment="1">
      <alignment vertical="center"/>
    </xf>
    <xf numFmtId="0" fontId="6" fillId="0" borderId="10" xfId="0" applyFont="1" applyFill="1" applyBorder="1" applyAlignment="1">
      <alignment vertical="center"/>
    </xf>
    <xf numFmtId="0" fontId="4" fillId="0" borderId="0" xfId="0" applyFont="1" applyBorder="1" applyAlignment="1">
      <alignment horizontal="left" vertical="center"/>
    </xf>
    <xf numFmtId="0" fontId="4" fillId="0" borderId="28" xfId="0" applyFont="1" applyFill="1" applyBorder="1" applyAlignment="1">
      <alignment horizontal="center" vertical="center" wrapText="1"/>
    </xf>
    <xf numFmtId="176" fontId="4" fillId="0" borderId="13" xfId="0" applyNumberFormat="1" applyFont="1" applyBorder="1" applyAlignment="1">
      <alignment horizontal="right" vertical="center"/>
    </xf>
    <xf numFmtId="0" fontId="12" fillId="0" borderId="0" xfId="0" applyFont="1" applyAlignment="1">
      <alignment horizontal="right" vertical="center"/>
    </xf>
    <xf numFmtId="0" fontId="0" fillId="0" borderId="0" xfId="0" applyFont="1" applyAlignment="1">
      <alignment/>
    </xf>
    <xf numFmtId="0" fontId="4" fillId="0" borderId="29" xfId="0" applyFont="1" applyBorder="1" applyAlignment="1">
      <alignment/>
    </xf>
    <xf numFmtId="0" fontId="4" fillId="0" borderId="29" xfId="0" applyFont="1" applyBorder="1" applyAlignment="1">
      <alignment horizontal="right"/>
    </xf>
    <xf numFmtId="0" fontId="4" fillId="0" borderId="30" xfId="0" applyFont="1" applyBorder="1" applyAlignment="1">
      <alignment vertical="center"/>
    </xf>
    <xf numFmtId="0" fontId="14" fillId="0" borderId="0" xfId="0" applyFont="1" applyAlignment="1">
      <alignment vertical="center"/>
    </xf>
    <xf numFmtId="0" fontId="17" fillId="0" borderId="0" xfId="0" applyFont="1" applyFill="1" applyBorder="1" applyAlignment="1">
      <alignment vertical="center"/>
    </xf>
    <xf numFmtId="0" fontId="4" fillId="0" borderId="31" xfId="0" applyFont="1" applyBorder="1" applyAlignment="1">
      <alignment horizontal="center" vertical="center"/>
    </xf>
    <xf numFmtId="178" fontId="4" fillId="0" borderId="15" xfId="0" applyNumberFormat="1" applyFont="1" applyFill="1" applyBorder="1" applyAlignment="1">
      <alignment vertical="center"/>
    </xf>
    <xf numFmtId="178" fontId="4" fillId="0" borderId="26" xfId="0" applyNumberFormat="1" applyFont="1" applyFill="1" applyBorder="1" applyAlignment="1">
      <alignment vertical="center"/>
    </xf>
    <xf numFmtId="178" fontId="4" fillId="0" borderId="10" xfId="0" applyNumberFormat="1" applyFont="1" applyFill="1" applyBorder="1" applyAlignment="1">
      <alignment vertical="center"/>
    </xf>
    <xf numFmtId="178" fontId="4" fillId="0" borderId="10" xfId="0" applyNumberFormat="1" applyFont="1" applyBorder="1" applyAlignment="1">
      <alignment vertical="center"/>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xf>
    <xf numFmtId="178" fontId="4" fillId="0" borderId="37" xfId="0" applyNumberFormat="1" applyFont="1" applyFill="1" applyBorder="1" applyAlignment="1">
      <alignment vertical="center"/>
    </xf>
    <xf numFmtId="178" fontId="4" fillId="0" borderId="38" xfId="0" applyNumberFormat="1" applyFont="1" applyBorder="1" applyAlignment="1">
      <alignment vertical="center"/>
    </xf>
    <xf numFmtId="179" fontId="4" fillId="0" borderId="39" xfId="0" applyNumberFormat="1" applyFont="1" applyBorder="1" applyAlignment="1">
      <alignment vertical="center"/>
    </xf>
    <xf numFmtId="179" fontId="4" fillId="0" borderId="13" xfId="0" applyNumberFormat="1" applyFont="1" applyBorder="1" applyAlignment="1">
      <alignment vertical="center"/>
    </xf>
    <xf numFmtId="179" fontId="4" fillId="0" borderId="30" xfId="0" applyNumberFormat="1" applyFont="1" applyBorder="1" applyAlignment="1">
      <alignment vertical="center"/>
    </xf>
    <xf numFmtId="179" fontId="4" fillId="0" borderId="40" xfId="0" applyNumberFormat="1"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xf>
    <xf numFmtId="0" fontId="0" fillId="0" borderId="30" xfId="0" applyFont="1" applyFill="1" applyBorder="1" applyAlignment="1">
      <alignment horizontal="center" vertical="center"/>
    </xf>
    <xf numFmtId="0" fontId="0" fillId="0" borderId="0" xfId="0" applyFont="1" applyAlignment="1">
      <alignment horizontal="right" vertical="center"/>
    </xf>
    <xf numFmtId="0" fontId="0" fillId="0" borderId="30" xfId="0" applyFont="1" applyBorder="1" applyAlignment="1">
      <alignment horizontal="right"/>
    </xf>
    <xf numFmtId="0" fontId="0" fillId="0" borderId="10" xfId="0" applyFont="1" applyBorder="1" applyAlignment="1">
      <alignment/>
    </xf>
    <xf numFmtId="0" fontId="6" fillId="0" borderId="0" xfId="0" applyFont="1" applyFill="1" applyBorder="1" applyAlignment="1">
      <alignment vertical="center"/>
    </xf>
    <xf numFmtId="182" fontId="0" fillId="0" borderId="30" xfId="0" applyNumberFormat="1" applyFont="1" applyFill="1" applyBorder="1" applyAlignment="1">
      <alignment vertical="center"/>
    </xf>
    <xf numFmtId="0" fontId="0" fillId="0" borderId="30" xfId="0" applyFont="1" applyBorder="1" applyAlignment="1">
      <alignment horizontal="center" wrapText="1"/>
    </xf>
    <xf numFmtId="177" fontId="0" fillId="0" borderId="30" xfId="0" applyNumberFormat="1" applyFont="1" applyBorder="1" applyAlignment="1">
      <alignment wrapText="1"/>
    </xf>
    <xf numFmtId="0" fontId="4" fillId="0" borderId="43" xfId="0" applyFont="1" applyBorder="1" applyAlignment="1">
      <alignment vertical="center"/>
    </xf>
    <xf numFmtId="0" fontId="4" fillId="0" borderId="15" xfId="0" applyFont="1" applyBorder="1" applyAlignment="1">
      <alignment vertical="center"/>
    </xf>
    <xf numFmtId="0" fontId="4" fillId="0" borderId="26" xfId="0" applyFont="1" applyBorder="1" applyAlignment="1">
      <alignment vertical="center"/>
    </xf>
    <xf numFmtId="0" fontId="4" fillId="0" borderId="10" xfId="0" applyFont="1" applyBorder="1" applyAlignment="1">
      <alignment vertical="center"/>
    </xf>
    <xf numFmtId="0" fontId="4" fillId="0" borderId="44" xfId="0" applyFont="1" applyBorder="1" applyAlignment="1">
      <alignment horizontal="center" vertical="center"/>
    </xf>
    <xf numFmtId="0" fontId="0" fillId="0" borderId="45" xfId="0" applyFont="1" applyBorder="1" applyAlignment="1">
      <alignment vertical="center"/>
    </xf>
    <xf numFmtId="0" fontId="4" fillId="0" borderId="46" xfId="0" applyFont="1" applyBorder="1" applyAlignment="1">
      <alignment horizontal="center" vertical="center" wrapText="1"/>
    </xf>
    <xf numFmtId="179" fontId="4" fillId="0" borderId="47" xfId="0" applyNumberFormat="1" applyFont="1" applyFill="1" applyBorder="1" applyAlignment="1">
      <alignment vertical="center"/>
    </xf>
    <xf numFmtId="179" fontId="4" fillId="0" borderId="48" xfId="0" applyNumberFormat="1" applyFont="1" applyFill="1" applyBorder="1" applyAlignment="1">
      <alignment vertical="center"/>
    </xf>
    <xf numFmtId="0" fontId="4" fillId="0" borderId="49" xfId="0" applyFont="1" applyFill="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0" fillId="0" borderId="0" xfId="0" applyAlignment="1">
      <alignment horizontal="righ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4" fillId="0" borderId="60" xfId="0" applyFont="1" applyBorder="1" applyAlignment="1">
      <alignment horizontal="center" vertical="center"/>
    </xf>
    <xf numFmtId="0" fontId="30" fillId="0" borderId="0" xfId="0" applyFont="1" applyBorder="1" applyAlignment="1">
      <alignment horizontal="center" vertical="center" wrapText="1"/>
    </xf>
    <xf numFmtId="0" fontId="27" fillId="0" borderId="0" xfId="0" applyFont="1" applyAlignment="1">
      <alignment vertical="center"/>
    </xf>
    <xf numFmtId="0" fontId="27" fillId="0" borderId="0" xfId="0" applyFont="1" applyFill="1" applyAlignment="1">
      <alignment vertical="center"/>
    </xf>
    <xf numFmtId="0" fontId="19" fillId="0" borderId="0" xfId="0" applyFont="1" applyAlignment="1">
      <alignment vertical="center"/>
    </xf>
    <xf numFmtId="0" fontId="27" fillId="0" borderId="0" xfId="0" applyFont="1" applyAlignment="1">
      <alignment/>
    </xf>
    <xf numFmtId="0" fontId="27" fillId="0" borderId="0" xfId="0" applyFont="1" applyAlignment="1">
      <alignment/>
    </xf>
    <xf numFmtId="0" fontId="27" fillId="0" borderId="0" xfId="0" applyFont="1" applyAlignment="1">
      <alignment horizontal="center" vertical="center" wrapText="1"/>
    </xf>
    <xf numFmtId="0" fontId="27" fillId="0" borderId="0" xfId="0" applyFont="1" applyBorder="1" applyAlignment="1">
      <alignment horizontal="center"/>
    </xf>
    <xf numFmtId="0" fontId="27" fillId="0" borderId="30" xfId="0" applyFont="1" applyBorder="1" applyAlignment="1">
      <alignment/>
    </xf>
    <xf numFmtId="0" fontId="31" fillId="0" borderId="0" xfId="0" applyFont="1" applyAlignment="1">
      <alignment horizontal="right" vertical="center"/>
    </xf>
    <xf numFmtId="0" fontId="27" fillId="0" borderId="0" xfId="0" applyFont="1" applyAlignment="1">
      <alignment horizontal="right" vertical="center"/>
    </xf>
    <xf numFmtId="0" fontId="32" fillId="0" borderId="0" xfId="0" applyFont="1" applyAlignment="1">
      <alignment vertical="center"/>
    </xf>
    <xf numFmtId="0" fontId="27" fillId="0" borderId="0" xfId="0" applyFont="1" applyBorder="1" applyAlignment="1">
      <alignment vertical="center"/>
    </xf>
    <xf numFmtId="0" fontId="19" fillId="0" borderId="0" xfId="0" applyFont="1" applyAlignment="1">
      <alignment/>
    </xf>
    <xf numFmtId="0" fontId="27" fillId="0" borderId="61" xfId="0" applyFont="1" applyBorder="1" applyAlignment="1">
      <alignment vertical="center"/>
    </xf>
    <xf numFmtId="0" fontId="23" fillId="0" borderId="20" xfId="0" applyFont="1" applyBorder="1" applyAlignment="1">
      <alignment horizontal="center" vertical="center" wrapText="1"/>
    </xf>
    <xf numFmtId="0" fontId="23" fillId="0" borderId="28" xfId="0" applyFont="1" applyFill="1" applyBorder="1" applyAlignment="1">
      <alignment horizontal="center" vertical="center" wrapText="1"/>
    </xf>
    <xf numFmtId="0" fontId="23" fillId="0" borderId="18" xfId="0" applyFont="1" applyBorder="1" applyAlignment="1">
      <alignment horizontal="center" vertical="center"/>
    </xf>
    <xf numFmtId="0" fontId="23" fillId="0" borderId="16" xfId="0" applyFont="1" applyBorder="1" applyAlignment="1">
      <alignment horizontal="center" vertical="center"/>
    </xf>
    <xf numFmtId="0" fontId="23" fillId="0" borderId="14" xfId="0" applyFont="1" applyBorder="1" applyAlignment="1">
      <alignment horizontal="center" vertical="center"/>
    </xf>
    <xf numFmtId="0" fontId="23" fillId="0" borderId="62" xfId="0" applyFont="1" applyBorder="1" applyAlignment="1">
      <alignment horizontal="center" vertical="center"/>
    </xf>
    <xf numFmtId="0" fontId="23" fillId="0" borderId="31" xfId="0" applyFont="1" applyBorder="1" applyAlignment="1">
      <alignment horizontal="center" vertical="center"/>
    </xf>
    <xf numFmtId="176" fontId="23" fillId="0" borderId="22" xfId="0" applyNumberFormat="1" applyFont="1" applyBorder="1" applyAlignment="1">
      <alignment horizontal="right" vertical="center"/>
    </xf>
    <xf numFmtId="0" fontId="23" fillId="0" borderId="0" xfId="0" applyFont="1" applyBorder="1" applyAlignment="1">
      <alignment vertical="center"/>
    </xf>
    <xf numFmtId="178" fontId="23" fillId="0" borderId="0" xfId="0" applyNumberFormat="1" applyFont="1" applyBorder="1" applyAlignment="1">
      <alignment horizontal="center" vertical="center"/>
    </xf>
    <xf numFmtId="0" fontId="33" fillId="0" borderId="0" xfId="0" applyFont="1" applyBorder="1" applyAlignment="1">
      <alignment vertical="center"/>
    </xf>
    <xf numFmtId="176" fontId="23" fillId="0" borderId="0" xfId="0" applyNumberFormat="1" applyFont="1" applyBorder="1" applyAlignment="1">
      <alignment horizontal="center" vertical="center"/>
    </xf>
    <xf numFmtId="179" fontId="23" fillId="0" borderId="63" xfId="0" applyNumberFormat="1" applyFont="1" applyBorder="1" applyAlignment="1">
      <alignment vertical="center"/>
    </xf>
    <xf numFmtId="0" fontId="27" fillId="0" borderId="63" xfId="0" applyFont="1" applyBorder="1" applyAlignment="1">
      <alignment vertical="center"/>
    </xf>
    <xf numFmtId="179" fontId="23" fillId="0" borderId="0" xfId="0" applyNumberFormat="1" applyFont="1" applyBorder="1" applyAlignment="1">
      <alignment vertical="center"/>
    </xf>
    <xf numFmtId="0" fontId="33" fillId="0" borderId="0" xfId="0" applyFont="1" applyFill="1" applyBorder="1" applyAlignment="1">
      <alignment horizontal="left" wrapText="1"/>
    </xf>
    <xf numFmtId="0" fontId="23" fillId="0" borderId="20" xfId="0" applyFont="1" applyBorder="1" applyAlignment="1">
      <alignment horizontal="center" vertical="center"/>
    </xf>
    <xf numFmtId="0" fontId="27" fillId="0" borderId="0" xfId="0" applyFont="1" applyAlignment="1">
      <alignment horizontal="center" vertical="center"/>
    </xf>
    <xf numFmtId="0" fontId="27" fillId="0" borderId="30" xfId="0" applyFont="1" applyBorder="1" applyAlignment="1">
      <alignment horizontal="center" vertical="center" wrapText="1"/>
    </xf>
    <xf numFmtId="0" fontId="30" fillId="0" borderId="64" xfId="0" applyFont="1" applyBorder="1" applyAlignment="1">
      <alignment horizontal="center" vertical="center" wrapText="1"/>
    </xf>
    <xf numFmtId="0" fontId="27" fillId="0" borderId="0" xfId="0" applyFont="1" applyAlignment="1">
      <alignment horizontal="center"/>
    </xf>
    <xf numFmtId="0" fontId="4" fillId="0" borderId="30" xfId="0" applyFont="1" applyFill="1" applyBorder="1" applyAlignment="1">
      <alignment vertical="center"/>
    </xf>
    <xf numFmtId="0" fontId="0" fillId="0" borderId="30" xfId="0" applyFont="1" applyFill="1" applyBorder="1" applyAlignment="1">
      <alignment horizontal="right"/>
    </xf>
    <xf numFmtId="0" fontId="27" fillId="0" borderId="0" xfId="0" applyFont="1" applyFill="1" applyAlignment="1">
      <alignment/>
    </xf>
    <xf numFmtId="0" fontId="23" fillId="0" borderId="11" xfId="0" applyFont="1" applyFill="1" applyBorder="1" applyAlignment="1">
      <alignment horizontal="centerContinuous"/>
    </xf>
    <xf numFmtId="0" fontId="23" fillId="0" borderId="29" xfId="0" applyFont="1" applyFill="1" applyBorder="1" applyAlignment="1">
      <alignment horizontal="center"/>
    </xf>
    <xf numFmtId="0" fontId="23" fillId="0" borderId="29" xfId="0" applyFont="1" applyFill="1" applyBorder="1" applyAlignment="1">
      <alignment horizontal="centerContinuous"/>
    </xf>
    <xf numFmtId="180" fontId="27" fillId="0" borderId="30" xfId="0" applyNumberFormat="1" applyFont="1" applyFill="1" applyBorder="1" applyAlignment="1">
      <alignment/>
    </xf>
    <xf numFmtId="176" fontId="23" fillId="0" borderId="30" xfId="0" applyNumberFormat="1" applyFont="1" applyFill="1" applyBorder="1" applyAlignment="1">
      <alignment vertical="center"/>
    </xf>
    <xf numFmtId="183" fontId="27" fillId="0" borderId="30" xfId="0" applyNumberFormat="1" applyFont="1" applyFill="1" applyBorder="1" applyAlignment="1">
      <alignment/>
    </xf>
    <xf numFmtId="0" fontId="27" fillId="0" borderId="30" xfId="0" applyFont="1" applyFill="1" applyBorder="1" applyAlignment="1">
      <alignment horizontal="center"/>
    </xf>
    <xf numFmtId="177" fontId="27" fillId="0" borderId="30" xfId="0" applyNumberFormat="1" applyFont="1" applyFill="1" applyBorder="1" applyAlignment="1">
      <alignment/>
    </xf>
    <xf numFmtId="0" fontId="27" fillId="0" borderId="45" xfId="0" applyFont="1" applyBorder="1" applyAlignment="1">
      <alignment vertical="center"/>
    </xf>
    <xf numFmtId="0" fontId="27" fillId="0" borderId="60" xfId="0" applyFont="1" applyBorder="1" applyAlignment="1">
      <alignment horizontal="center" vertical="center"/>
    </xf>
    <xf numFmtId="0" fontId="27" fillId="0" borderId="63" xfId="0" applyFont="1" applyBorder="1" applyAlignment="1">
      <alignment horizontal="center" vertical="center" wrapText="1"/>
    </xf>
    <xf numFmtId="0" fontId="23" fillId="0" borderId="65" xfId="0" applyFont="1" applyBorder="1" applyAlignment="1">
      <alignment horizontal="center" vertical="center" wrapText="1"/>
    </xf>
    <xf numFmtId="0" fontId="23" fillId="0" borderId="50" xfId="0" applyFont="1" applyBorder="1" applyAlignment="1">
      <alignment horizontal="center" vertical="center"/>
    </xf>
    <xf numFmtId="0" fontId="23" fillId="0" borderId="66" xfId="0" applyFont="1" applyBorder="1" applyAlignment="1">
      <alignment horizontal="center" vertical="center"/>
    </xf>
    <xf numFmtId="0" fontId="23" fillId="0" borderId="43" xfId="0" applyFont="1" applyBorder="1" applyAlignment="1">
      <alignment horizontal="center" vertical="center"/>
    </xf>
    <xf numFmtId="0" fontId="23" fillId="0" borderId="39" xfId="0" applyFont="1" applyBorder="1" applyAlignment="1">
      <alignment vertical="center"/>
    </xf>
    <xf numFmtId="0" fontId="23" fillId="0" borderId="51" xfId="0" applyFont="1" applyBorder="1" applyAlignment="1">
      <alignment horizontal="center" vertical="center"/>
    </xf>
    <xf numFmtId="0" fontId="23" fillId="0" borderId="67" xfId="0" applyFont="1" applyBorder="1" applyAlignment="1">
      <alignment horizontal="center" vertical="center"/>
    </xf>
    <xf numFmtId="0" fontId="23" fillId="0" borderId="26" xfId="0" applyFont="1" applyBorder="1" applyAlignment="1">
      <alignment horizontal="center" vertical="center"/>
    </xf>
    <xf numFmtId="0" fontId="23" fillId="0" borderId="30" xfId="0" applyFont="1" applyBorder="1" applyAlignment="1">
      <alignment vertical="center"/>
    </xf>
    <xf numFmtId="0" fontId="23" fillId="0" borderId="52" xfId="0" applyFont="1" applyBorder="1" applyAlignment="1">
      <alignment horizontal="center" vertical="center"/>
    </xf>
    <xf numFmtId="0" fontId="23" fillId="0" borderId="58" xfId="0" applyFont="1" applyBorder="1" applyAlignment="1">
      <alignment horizontal="center" vertical="center"/>
    </xf>
    <xf numFmtId="0" fontId="23" fillId="0" borderId="53" xfId="0" applyFont="1" applyBorder="1" applyAlignment="1">
      <alignment horizontal="center" vertical="center"/>
    </xf>
    <xf numFmtId="0" fontId="23" fillId="0" borderId="55" xfId="0" applyFont="1" applyBorder="1" applyAlignment="1">
      <alignment horizontal="center" vertical="center"/>
    </xf>
    <xf numFmtId="0" fontId="23" fillId="0" borderId="68" xfId="0" applyFont="1" applyBorder="1" applyAlignment="1">
      <alignment horizontal="center" vertical="center"/>
    </xf>
    <xf numFmtId="0" fontId="23" fillId="0" borderId="56" xfId="0" applyFont="1" applyBorder="1" applyAlignment="1">
      <alignment horizontal="center" vertical="center"/>
    </xf>
    <xf numFmtId="0" fontId="23" fillId="0" borderId="69" xfId="0" applyFont="1" applyBorder="1" applyAlignment="1">
      <alignment horizontal="center" vertical="center"/>
    </xf>
    <xf numFmtId="0" fontId="23" fillId="0" borderId="70" xfId="0" applyFont="1" applyBorder="1" applyAlignment="1">
      <alignment vertical="center"/>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61" xfId="0" applyFont="1" applyBorder="1" applyAlignment="1">
      <alignment horizontal="center" vertical="center"/>
    </xf>
    <xf numFmtId="0" fontId="23" fillId="0" borderId="72" xfId="0" applyFont="1" applyBorder="1" applyAlignment="1">
      <alignment horizontal="center" vertical="center"/>
    </xf>
    <xf numFmtId="179" fontId="23" fillId="0" borderId="73" xfId="0" applyNumberFormat="1" applyFont="1" applyFill="1" applyBorder="1" applyAlignment="1">
      <alignment vertical="center"/>
    </xf>
    <xf numFmtId="0" fontId="23" fillId="0" borderId="0" xfId="0" applyFont="1" applyBorder="1" applyAlignment="1">
      <alignment horizontal="center" vertical="center"/>
    </xf>
    <xf numFmtId="179" fontId="23" fillId="0" borderId="0" xfId="0" applyNumberFormat="1" applyFont="1" applyFill="1" applyBorder="1" applyAlignment="1">
      <alignment vertical="center"/>
    </xf>
    <xf numFmtId="0" fontId="31" fillId="0" borderId="0" xfId="0" applyFont="1" applyAlignment="1">
      <alignment/>
    </xf>
    <xf numFmtId="0" fontId="23" fillId="0" borderId="65"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32" fillId="0" borderId="0" xfId="0" applyFont="1" applyFill="1" applyAlignment="1">
      <alignment vertical="center"/>
    </xf>
    <xf numFmtId="0" fontId="27" fillId="0" borderId="0" xfId="0" applyFont="1" applyFill="1" applyAlignment="1">
      <alignment horizontal="center" vertical="center"/>
    </xf>
    <xf numFmtId="176" fontId="23" fillId="0" borderId="22" xfId="0" applyNumberFormat="1" applyFont="1" applyFill="1" applyBorder="1" applyAlignment="1">
      <alignment horizontal="center" vertical="center"/>
    </xf>
    <xf numFmtId="0" fontId="23" fillId="0" borderId="0" xfId="0" applyFont="1" applyFill="1" applyBorder="1" applyAlignment="1">
      <alignment horizontal="left" vertical="center"/>
    </xf>
    <xf numFmtId="176" fontId="23" fillId="0" borderId="0" xfId="0" applyNumberFormat="1" applyFont="1" applyFill="1" applyBorder="1" applyAlignment="1">
      <alignment horizontal="center" vertical="center"/>
    </xf>
    <xf numFmtId="0" fontId="23" fillId="0" borderId="74" xfId="0" applyFont="1" applyFill="1" applyBorder="1" applyAlignment="1">
      <alignment horizontal="center" vertical="center" wrapText="1"/>
    </xf>
    <xf numFmtId="179" fontId="23" fillId="0" borderId="75" xfId="0" applyNumberFormat="1" applyFont="1" applyFill="1" applyBorder="1" applyAlignment="1">
      <alignment vertical="center"/>
    </xf>
    <xf numFmtId="179" fontId="23" fillId="0" borderId="76" xfId="0" applyNumberFormat="1" applyFont="1" applyFill="1" applyBorder="1" applyAlignment="1">
      <alignment vertical="center"/>
    </xf>
    <xf numFmtId="179" fontId="23" fillId="0" borderId="77" xfId="0" applyNumberFormat="1" applyFont="1" applyFill="1" applyBorder="1" applyAlignment="1">
      <alignment vertical="center"/>
    </xf>
    <xf numFmtId="0" fontId="27" fillId="0" borderId="0" xfId="0" applyFont="1" applyAlignment="1">
      <alignment vertical="top" wrapText="1"/>
    </xf>
    <xf numFmtId="0" fontId="27" fillId="0" borderId="0" xfId="0" applyFont="1" applyBorder="1" applyAlignment="1">
      <alignment horizontal="center" vertical="center"/>
    </xf>
    <xf numFmtId="179" fontId="27" fillId="0" borderId="0" xfId="0" applyNumberFormat="1" applyFont="1" applyFill="1" applyBorder="1" applyAlignment="1">
      <alignment vertical="center"/>
    </xf>
    <xf numFmtId="0" fontId="35" fillId="0" borderId="0" xfId="0" applyFont="1" applyAlignment="1">
      <alignment vertical="center"/>
    </xf>
    <xf numFmtId="0" fontId="35" fillId="0" borderId="0" xfId="0" applyFont="1" applyBorder="1" applyAlignment="1">
      <alignment horizontal="left" vertical="center"/>
    </xf>
    <xf numFmtId="0" fontId="27" fillId="0" borderId="64" xfId="0" applyFont="1" applyBorder="1" applyAlignment="1">
      <alignment horizontal="center" vertical="center"/>
    </xf>
    <xf numFmtId="0" fontId="27" fillId="0" borderId="64" xfId="0" applyFont="1" applyBorder="1" applyAlignment="1">
      <alignment vertical="center"/>
    </xf>
    <xf numFmtId="0" fontId="27" fillId="0" borderId="33" xfId="0" applyFont="1" applyBorder="1" applyAlignment="1">
      <alignment vertical="center"/>
    </xf>
    <xf numFmtId="0" fontId="35" fillId="0" borderId="0" xfId="0" applyFont="1" applyBorder="1" applyAlignment="1">
      <alignment vertical="center"/>
    </xf>
    <xf numFmtId="0" fontId="27" fillId="0" borderId="78" xfId="0" applyFont="1" applyBorder="1" applyAlignment="1">
      <alignment horizontal="center" vertical="center"/>
    </xf>
    <xf numFmtId="0" fontId="23" fillId="0" borderId="0" xfId="0" applyFont="1" applyFill="1" applyBorder="1" applyAlignment="1">
      <alignment horizontal="center" vertical="center"/>
    </xf>
    <xf numFmtId="0" fontId="27" fillId="0" borderId="79" xfId="0" applyFont="1" applyBorder="1" applyAlignment="1">
      <alignment horizontal="center" vertical="center"/>
    </xf>
    <xf numFmtId="0" fontId="19" fillId="0" borderId="0" xfId="0" applyFont="1" applyAlignment="1">
      <alignment vertical="center" wrapText="1"/>
    </xf>
    <xf numFmtId="0" fontId="27" fillId="0" borderId="80" xfId="0" applyFont="1" applyBorder="1" applyAlignment="1">
      <alignment horizontal="center" vertical="center"/>
    </xf>
    <xf numFmtId="0" fontId="23" fillId="0" borderId="64" xfId="0" applyFont="1" applyBorder="1" applyAlignment="1">
      <alignment horizontal="center" vertical="center"/>
    </xf>
    <xf numFmtId="0" fontId="27" fillId="0" borderId="61" xfId="0" applyFont="1" applyBorder="1" applyAlignment="1">
      <alignment horizontal="center" vertical="center"/>
    </xf>
    <xf numFmtId="0" fontId="23" fillId="0" borderId="64" xfId="0" applyFont="1" applyBorder="1" applyAlignment="1">
      <alignment vertical="center"/>
    </xf>
    <xf numFmtId="0" fontId="4" fillId="0" borderId="4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23" fillId="0" borderId="0" xfId="0" applyFont="1" applyBorder="1" applyAlignment="1">
      <alignment horizontal="center" vertical="center"/>
    </xf>
    <xf numFmtId="0" fontId="19" fillId="0" borderId="0" xfId="0" applyFont="1" applyBorder="1" applyAlignment="1">
      <alignment vertical="center"/>
    </xf>
    <xf numFmtId="0" fontId="23" fillId="0" borderId="33" xfId="0" applyFont="1" applyBorder="1" applyAlignment="1">
      <alignment vertical="center"/>
    </xf>
    <xf numFmtId="0" fontId="0" fillId="0" borderId="0" xfId="0" applyFont="1" applyAlignment="1">
      <alignment vertical="center"/>
    </xf>
    <xf numFmtId="0" fontId="8" fillId="0" borderId="0" xfId="0" applyFont="1" applyAlignment="1">
      <alignment vertical="center" wrapText="1"/>
    </xf>
    <xf numFmtId="0" fontId="0" fillId="0" borderId="0" xfId="0" applyFont="1" applyAlignment="1">
      <alignment horizontal="right" vertical="center"/>
    </xf>
    <xf numFmtId="0" fontId="36" fillId="0" borderId="0" xfId="0" applyFont="1" applyAlignment="1">
      <alignment vertical="center"/>
    </xf>
    <xf numFmtId="0" fontId="36" fillId="0" borderId="0" xfId="0" applyFont="1" applyBorder="1" applyAlignment="1">
      <alignment vertical="center"/>
    </xf>
    <xf numFmtId="0" fontId="4" fillId="0" borderId="43" xfId="0" applyFont="1" applyBorder="1" applyAlignment="1">
      <alignment horizontal="center" vertical="center"/>
    </xf>
    <xf numFmtId="0" fontId="0" fillId="0" borderId="79" xfId="0" applyFont="1" applyBorder="1" applyAlignment="1">
      <alignment horizontal="center" vertical="center"/>
    </xf>
    <xf numFmtId="0" fontId="0" fillId="0" borderId="81" xfId="0" applyFont="1" applyBorder="1" applyAlignment="1">
      <alignment vertical="center"/>
    </xf>
    <xf numFmtId="0" fontId="0" fillId="0" borderId="78" xfId="0" applyFont="1" applyBorder="1" applyAlignment="1">
      <alignment horizontal="center" vertical="center"/>
    </xf>
    <xf numFmtId="0" fontId="8" fillId="0" borderId="64" xfId="0" applyFont="1" applyBorder="1" applyAlignment="1">
      <alignment vertical="center"/>
    </xf>
    <xf numFmtId="0" fontId="0" fillId="0" borderId="0" xfId="0" applyFont="1" applyBorder="1" applyAlignment="1">
      <alignment vertical="center"/>
    </xf>
    <xf numFmtId="0" fontId="0" fillId="0" borderId="45" xfId="0" applyFont="1" applyBorder="1" applyAlignment="1">
      <alignment vertical="center"/>
    </xf>
    <xf numFmtId="0" fontId="0" fillId="0" borderId="63"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Fill="1" applyBorder="1" applyAlignment="1">
      <alignment horizontal="center" vertical="center" wrapText="1"/>
    </xf>
    <xf numFmtId="3" fontId="4" fillId="0" borderId="39" xfId="0" applyNumberFormat="1" applyFont="1" applyBorder="1" applyAlignment="1">
      <alignment vertical="center"/>
    </xf>
    <xf numFmtId="178" fontId="4" fillId="0" borderId="39" xfId="0" applyNumberFormat="1" applyFont="1" applyBorder="1" applyAlignment="1">
      <alignment vertical="center"/>
    </xf>
    <xf numFmtId="178" fontId="4" fillId="0" borderId="13" xfId="0" applyNumberFormat="1" applyFont="1" applyBorder="1" applyAlignment="1">
      <alignment vertical="center"/>
    </xf>
    <xf numFmtId="179" fontId="4" fillId="0" borderId="0" xfId="0" applyNumberFormat="1" applyFont="1" applyFill="1" applyBorder="1" applyAlignment="1">
      <alignmen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vertical="center"/>
    </xf>
    <xf numFmtId="0" fontId="4" fillId="0" borderId="0" xfId="0" applyFont="1" applyFill="1" applyBorder="1" applyAlignment="1">
      <alignment horizontal="center" vertical="center"/>
    </xf>
    <xf numFmtId="0" fontId="36" fillId="0" borderId="33" xfId="0" applyFont="1" applyBorder="1" applyAlignment="1">
      <alignment vertical="center"/>
    </xf>
    <xf numFmtId="0" fontId="0" fillId="0" borderId="33" xfId="0" applyFont="1" applyBorder="1" applyAlignment="1">
      <alignment vertical="center"/>
    </xf>
    <xf numFmtId="0" fontId="8" fillId="0" borderId="33" xfId="0" applyFont="1" applyBorder="1" applyAlignment="1">
      <alignment vertical="center"/>
    </xf>
    <xf numFmtId="0" fontId="0" fillId="0" borderId="79" xfId="0" applyFont="1" applyFill="1" applyBorder="1" applyAlignment="1">
      <alignment horizontal="center" vertical="center"/>
    </xf>
    <xf numFmtId="0" fontId="0" fillId="0" borderId="81" xfId="0" applyFont="1" applyFill="1" applyBorder="1" applyAlignment="1">
      <alignment vertical="center"/>
    </xf>
    <xf numFmtId="0" fontId="0" fillId="0" borderId="0" xfId="0" applyFont="1" applyFill="1" applyAlignment="1">
      <alignment vertical="center"/>
    </xf>
    <xf numFmtId="0" fontId="0" fillId="0" borderId="80" xfId="0" applyFont="1" applyFill="1" applyBorder="1" applyAlignment="1">
      <alignment horizontal="center" vertical="center"/>
    </xf>
    <xf numFmtId="0" fontId="0" fillId="0" borderId="85" xfId="0" applyFont="1" applyBorder="1" applyAlignment="1">
      <alignment horizontal="center" vertical="center" wrapText="1"/>
    </xf>
    <xf numFmtId="0" fontId="4" fillId="0" borderId="41"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179" fontId="0" fillId="0" borderId="0" xfId="0" applyNumberFormat="1" applyFont="1" applyFill="1" applyBorder="1" applyAlignment="1">
      <alignment vertical="center"/>
    </xf>
    <xf numFmtId="0" fontId="0" fillId="0" borderId="33" xfId="0" applyFont="1" applyBorder="1" applyAlignment="1">
      <alignment horizontal="center" vertical="center"/>
    </xf>
    <xf numFmtId="0" fontId="0" fillId="0" borderId="64" xfId="0" applyFont="1" applyBorder="1" applyAlignment="1">
      <alignment horizontal="center" vertical="center"/>
    </xf>
    <xf numFmtId="0" fontId="0" fillId="0" borderId="80" xfId="0" applyFont="1" applyBorder="1" applyAlignment="1">
      <alignment horizontal="center" vertical="center"/>
    </xf>
    <xf numFmtId="0" fontId="0" fillId="0" borderId="64" xfId="0" applyFont="1" applyBorder="1" applyAlignment="1">
      <alignment vertical="center"/>
    </xf>
    <xf numFmtId="0" fontId="4" fillId="0" borderId="79" xfId="0" applyFont="1" applyBorder="1" applyAlignment="1">
      <alignment horizontal="center" vertical="center"/>
    </xf>
    <xf numFmtId="0" fontId="0" fillId="0" borderId="90" xfId="0" applyFont="1" applyBorder="1" applyAlignment="1">
      <alignment horizontal="center" vertical="center"/>
    </xf>
    <xf numFmtId="0" fontId="0" fillId="0" borderId="28" xfId="0" applyFont="1" applyBorder="1" applyAlignment="1">
      <alignment horizontal="center" vertical="center" wrapText="1"/>
    </xf>
    <xf numFmtId="0" fontId="0" fillId="0" borderId="32" xfId="0" applyFont="1" applyBorder="1" applyAlignment="1">
      <alignment horizontal="center" vertical="center"/>
    </xf>
    <xf numFmtId="0" fontId="0" fillId="0" borderId="91" xfId="0" applyFont="1" applyBorder="1" applyAlignment="1">
      <alignment horizontal="center" vertical="center" wrapTex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84" xfId="0" applyFont="1" applyBorder="1" applyAlignment="1">
      <alignment horizontal="center" vertical="center"/>
    </xf>
    <xf numFmtId="0" fontId="0" fillId="0" borderId="95" xfId="0" applyFont="1" applyBorder="1" applyAlignment="1">
      <alignment horizontal="center" vertical="center"/>
    </xf>
    <xf numFmtId="0" fontId="0" fillId="0" borderId="0" xfId="0" applyFont="1" applyBorder="1" applyAlignment="1">
      <alignment horizontal="left" vertical="center"/>
    </xf>
    <xf numFmtId="179" fontId="0" fillId="0" borderId="0" xfId="0" applyNumberFormat="1" applyFont="1" applyBorder="1" applyAlignment="1">
      <alignment vertical="center"/>
    </xf>
    <xf numFmtId="0" fontId="0" fillId="0" borderId="0" xfId="0" applyFont="1" applyAlignment="1">
      <alignment/>
    </xf>
    <xf numFmtId="0" fontId="0" fillId="0" borderId="0" xfId="0" applyFont="1" applyAlignment="1">
      <alignment vertical="top" wrapText="1"/>
    </xf>
    <xf numFmtId="0" fontId="27" fillId="0" borderId="29" xfId="0" applyFont="1" applyBorder="1" applyAlignment="1">
      <alignment horizontal="center" vertical="top" wrapText="1"/>
    </xf>
    <xf numFmtId="0" fontId="27" fillId="0" borderId="29" xfId="0" applyFont="1" applyBorder="1" applyAlignment="1">
      <alignment horizontal="center" vertical="top"/>
    </xf>
    <xf numFmtId="0" fontId="23" fillId="0" borderId="96" xfId="0" applyFont="1" applyBorder="1" applyAlignment="1">
      <alignment horizontal="center" vertical="center"/>
    </xf>
    <xf numFmtId="187" fontId="23" fillId="0" borderId="39" xfId="0" applyNumberFormat="1" applyFont="1" applyBorder="1" applyAlignment="1">
      <alignment horizontal="right" vertical="center"/>
    </xf>
    <xf numFmtId="187" fontId="23" fillId="0" borderId="30" xfId="0" applyNumberFormat="1" applyFont="1" applyBorder="1" applyAlignment="1">
      <alignment horizontal="right" vertical="center"/>
    </xf>
    <xf numFmtId="187" fontId="23" fillId="0" borderId="70" xfId="0" applyNumberFormat="1" applyFont="1" applyBorder="1" applyAlignment="1">
      <alignment horizontal="right" vertical="center"/>
    </xf>
    <xf numFmtId="187" fontId="23" fillId="0" borderId="13" xfId="0" applyNumberFormat="1" applyFont="1" applyBorder="1" applyAlignment="1">
      <alignment horizontal="right" vertical="center"/>
    </xf>
    <xf numFmtId="189" fontId="27" fillId="0" borderId="13" xfId="0" applyNumberFormat="1" applyFont="1" applyBorder="1" applyAlignment="1">
      <alignment horizontal="center" vertical="top" wrapText="1"/>
    </xf>
    <xf numFmtId="189" fontId="27" fillId="0" borderId="13" xfId="0" applyNumberFormat="1" applyFont="1" applyBorder="1" applyAlignment="1">
      <alignment horizontal="center" vertical="top"/>
    </xf>
    <xf numFmtId="0" fontId="12" fillId="0" borderId="0" xfId="0" applyFont="1" applyFill="1" applyAlignment="1">
      <alignment horizontal="right" vertical="center"/>
    </xf>
    <xf numFmtId="179" fontId="4" fillId="0" borderId="97" xfId="0" applyNumberFormat="1" applyFont="1" applyFill="1" applyBorder="1" applyAlignment="1">
      <alignment vertical="center"/>
    </xf>
    <xf numFmtId="0" fontId="4" fillId="0" borderId="74" xfId="0" applyFont="1" applyFill="1" applyBorder="1" applyAlignment="1">
      <alignment horizontal="center" vertical="center" wrapText="1"/>
    </xf>
    <xf numFmtId="0" fontId="4" fillId="0" borderId="98" xfId="0" applyFont="1" applyFill="1" applyBorder="1" applyAlignment="1">
      <alignment horizontal="center" vertical="center" wrapText="1"/>
    </xf>
    <xf numFmtId="179" fontId="0" fillId="0" borderId="37" xfId="0" applyNumberFormat="1" applyFont="1" applyBorder="1" applyAlignment="1">
      <alignment vertical="center"/>
    </xf>
    <xf numFmtId="179" fontId="4" fillId="0" borderId="25" xfId="0" applyNumberFormat="1" applyFont="1" applyBorder="1" applyAlignment="1">
      <alignment vertical="center"/>
    </xf>
    <xf numFmtId="179" fontId="4" fillId="0" borderId="29" xfId="0" applyNumberFormat="1" applyFont="1" applyBorder="1" applyAlignment="1">
      <alignment vertical="center"/>
    </xf>
    <xf numFmtId="179" fontId="4" fillId="0" borderId="12" xfId="0" applyNumberFormat="1" applyFont="1" applyBorder="1" applyAlignment="1">
      <alignment vertical="center"/>
    </xf>
    <xf numFmtId="179" fontId="4" fillId="0" borderId="70" xfId="0" applyNumberFormat="1" applyFont="1" applyBorder="1" applyAlignment="1">
      <alignment vertical="center"/>
    </xf>
    <xf numFmtId="179" fontId="4" fillId="0" borderId="38" xfId="0" applyNumberFormat="1" applyFont="1" applyBorder="1" applyAlignment="1">
      <alignment vertical="center"/>
    </xf>
    <xf numFmtId="179" fontId="4" fillId="0" borderId="72" xfId="0" applyNumberFormat="1" applyFont="1" applyBorder="1" applyAlignment="1">
      <alignment horizontal="center" vertical="center"/>
    </xf>
    <xf numFmtId="179" fontId="4" fillId="0" borderId="22" xfId="0" applyNumberFormat="1" applyFont="1" applyBorder="1" applyAlignment="1">
      <alignment horizontal="center" vertical="center"/>
    </xf>
    <xf numFmtId="179" fontId="4" fillId="0" borderId="21" xfId="0" applyNumberFormat="1" applyFont="1" applyBorder="1" applyAlignment="1">
      <alignment vertical="center"/>
    </xf>
    <xf numFmtId="190" fontId="27" fillId="0" borderId="30" xfId="0" applyNumberFormat="1" applyFont="1" applyBorder="1" applyAlignment="1">
      <alignment horizontal="center" vertical="center" wrapText="1"/>
    </xf>
    <xf numFmtId="0" fontId="27" fillId="0" borderId="30" xfId="0" applyFont="1" applyBorder="1" applyAlignment="1">
      <alignment horizontal="center" vertical="center" wrapText="1"/>
    </xf>
    <xf numFmtId="189" fontId="27" fillId="0" borderId="13" xfId="0" applyNumberFormat="1" applyFont="1" applyBorder="1" applyAlignment="1">
      <alignment horizontal="center" vertical="top" wrapText="1"/>
    </xf>
    <xf numFmtId="0" fontId="27" fillId="0" borderId="0" xfId="0" applyFont="1" applyAlignment="1">
      <alignment horizontal="center" vertical="center"/>
    </xf>
    <xf numFmtId="0" fontId="27" fillId="0" borderId="0" xfId="0" applyFont="1" applyAlignment="1">
      <alignment horizontal="center" vertical="center"/>
    </xf>
    <xf numFmtId="0" fontId="27" fillId="0" borderId="15" xfId="0" applyFont="1" applyBorder="1" applyAlignment="1">
      <alignment horizontal="center"/>
    </xf>
    <xf numFmtId="0" fontId="27" fillId="0" borderId="10" xfId="0" applyFont="1" applyBorder="1" applyAlignment="1">
      <alignment horizontal="center"/>
    </xf>
    <xf numFmtId="0" fontId="27" fillId="0" borderId="0" xfId="0" applyFont="1" applyAlignment="1">
      <alignment horizontal="left" vertical="center" wrapText="1"/>
    </xf>
    <xf numFmtId="0" fontId="27" fillId="0" borderId="0" xfId="0" applyFont="1" applyAlignment="1">
      <alignment horizontal="left" vertical="center" wrapText="1"/>
    </xf>
    <xf numFmtId="0" fontId="0" fillId="0" borderId="15" xfId="0" applyFont="1" applyFill="1" applyBorder="1" applyAlignment="1">
      <alignment horizontal="left" wrapText="1"/>
    </xf>
    <xf numFmtId="0" fontId="0" fillId="0" borderId="15" xfId="0" applyFont="1" applyFill="1" applyBorder="1" applyAlignment="1">
      <alignment horizontal="left"/>
    </xf>
    <xf numFmtId="0" fontId="0" fillId="0" borderId="10" xfId="0" applyFont="1" applyBorder="1" applyAlignment="1">
      <alignment horizontal="center"/>
    </xf>
    <xf numFmtId="0" fontId="30" fillId="0" borderId="99"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100"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80" xfId="0" applyFont="1" applyBorder="1" applyAlignment="1">
      <alignment horizontal="center" vertical="center" wrapText="1"/>
    </xf>
    <xf numFmtId="0" fontId="34" fillId="0" borderId="0" xfId="0" applyFont="1" applyBorder="1" applyAlignment="1">
      <alignment horizontal="right" vertical="center"/>
    </xf>
    <xf numFmtId="0" fontId="34" fillId="0" borderId="0" xfId="0" applyFont="1" applyAlignment="1">
      <alignment horizontal="right" vertical="center"/>
    </xf>
    <xf numFmtId="0" fontId="27" fillId="0" borderId="15" xfId="0" applyFont="1" applyBorder="1" applyAlignment="1">
      <alignment horizontal="center"/>
    </xf>
    <xf numFmtId="0" fontId="27" fillId="0" borderId="0" xfId="0" applyFont="1" applyAlignment="1">
      <alignment horizontal="center"/>
    </xf>
    <xf numFmtId="0" fontId="27" fillId="0" borderId="101" xfId="0" applyFont="1" applyBorder="1" applyAlignment="1">
      <alignment horizontal="center"/>
    </xf>
    <xf numFmtId="0" fontId="27" fillId="0" borderId="102" xfId="0" applyFont="1" applyBorder="1" applyAlignment="1">
      <alignment horizontal="center"/>
    </xf>
    <xf numFmtId="0" fontId="27" fillId="0" borderId="103" xfId="0" applyFont="1" applyBorder="1" applyAlignment="1">
      <alignment horizontal="center"/>
    </xf>
    <xf numFmtId="0" fontId="27" fillId="0" borderId="104" xfId="0" applyFont="1" applyBorder="1" applyAlignment="1">
      <alignment horizontal="center"/>
    </xf>
    <xf numFmtId="0" fontId="27" fillId="0" borderId="0" xfId="0" applyFont="1" applyBorder="1" applyAlignment="1">
      <alignment horizontal="center"/>
    </xf>
    <xf numFmtId="0" fontId="27" fillId="0" borderId="105" xfId="0" applyFont="1" applyBorder="1" applyAlignment="1">
      <alignment horizontal="center"/>
    </xf>
    <xf numFmtId="0" fontId="27" fillId="0" borderId="106" xfId="0" applyFont="1" applyBorder="1" applyAlignment="1">
      <alignment horizontal="center"/>
    </xf>
    <xf numFmtId="0" fontId="27" fillId="0" borderId="107" xfId="0" applyFont="1" applyBorder="1" applyAlignment="1">
      <alignment horizontal="center"/>
    </xf>
    <xf numFmtId="0" fontId="27" fillId="0" borderId="108" xfId="0" applyFont="1" applyBorder="1" applyAlignment="1">
      <alignment horizontal="center"/>
    </xf>
    <xf numFmtId="0" fontId="27" fillId="0" borderId="30" xfId="0" applyFont="1" applyBorder="1" applyAlignment="1">
      <alignment horizontal="center" vertical="center"/>
    </xf>
    <xf numFmtId="0" fontId="27" fillId="0" borderId="30" xfId="0" applyFont="1" applyBorder="1" applyAlignment="1">
      <alignment horizontal="center" vertical="center" wrapText="1"/>
    </xf>
    <xf numFmtId="0" fontId="27" fillId="0" borderId="29" xfId="0" applyFont="1" applyBorder="1" applyAlignment="1">
      <alignment horizontal="center" vertical="top" wrapText="1"/>
    </xf>
    <xf numFmtId="0" fontId="27" fillId="0" borderId="29" xfId="0" applyFont="1" applyBorder="1" applyAlignment="1">
      <alignment horizontal="center" vertical="top"/>
    </xf>
    <xf numFmtId="0" fontId="27" fillId="0" borderId="29" xfId="0" applyFont="1" applyFill="1" applyBorder="1" applyAlignment="1">
      <alignment horizontal="center" vertical="top"/>
    </xf>
    <xf numFmtId="0" fontId="4" fillId="0" borderId="38" xfId="0" applyFont="1" applyBorder="1" applyAlignment="1">
      <alignment horizontal="center" vertical="center" wrapText="1"/>
    </xf>
    <xf numFmtId="0" fontId="4" fillId="0" borderId="109"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0" fillId="0" borderId="110" xfId="0" applyFont="1" applyFill="1" applyBorder="1" applyAlignment="1">
      <alignment horizontal="center" vertical="center"/>
    </xf>
    <xf numFmtId="0" fontId="10" fillId="0" borderId="111" xfId="0" applyFont="1" applyFill="1" applyBorder="1" applyAlignment="1">
      <alignment horizontal="center" vertical="center"/>
    </xf>
    <xf numFmtId="0" fontId="10" fillId="0" borderId="112" xfId="0" applyFont="1" applyFill="1" applyBorder="1" applyAlignment="1">
      <alignment horizontal="center" vertical="center"/>
    </xf>
    <xf numFmtId="0" fontId="6" fillId="0" borderId="64" xfId="0" applyFont="1" applyFill="1" applyBorder="1" applyAlignment="1">
      <alignment horizontal="left" wrapText="1"/>
    </xf>
    <xf numFmtId="0" fontId="4" fillId="0" borderId="63" xfId="0" applyFont="1" applyFill="1" applyBorder="1" applyAlignment="1">
      <alignment horizontal="left" vertical="center" wrapText="1"/>
    </xf>
    <xf numFmtId="0" fontId="4" fillId="0" borderId="63" xfId="0" applyFont="1" applyFill="1" applyBorder="1" applyAlignment="1">
      <alignment horizontal="left" vertical="center"/>
    </xf>
    <xf numFmtId="0" fontId="4" fillId="0" borderId="0" xfId="0" applyFont="1" applyFill="1" applyBorder="1" applyAlignment="1">
      <alignment horizontal="left" vertical="center"/>
    </xf>
    <xf numFmtId="0" fontId="4" fillId="0" borderId="35" xfId="0" applyFont="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wrapText="1"/>
    </xf>
    <xf numFmtId="0" fontId="4" fillId="0" borderId="115" xfId="0" applyFont="1" applyBorder="1" applyAlignment="1">
      <alignment horizontal="center" vertical="center" wrapText="1"/>
    </xf>
    <xf numFmtId="0" fontId="4" fillId="0" borderId="116" xfId="0" applyFont="1" applyBorder="1" applyAlignment="1">
      <alignment horizontal="center" vertical="center"/>
    </xf>
    <xf numFmtId="178" fontId="4" fillId="0" borderId="21" xfId="0" applyNumberFormat="1" applyFont="1" applyBorder="1" applyAlignment="1">
      <alignment horizontal="center" vertical="center"/>
    </xf>
    <xf numFmtId="178" fontId="4" fillId="0" borderId="117" xfId="0" applyNumberFormat="1" applyFont="1" applyBorder="1" applyAlignment="1">
      <alignment horizontal="center" vertical="center"/>
    </xf>
    <xf numFmtId="0" fontId="8" fillId="0" borderId="0" xfId="0" applyFont="1" applyAlignment="1">
      <alignment horizontal="center" vertical="center" wrapText="1"/>
    </xf>
    <xf numFmtId="178" fontId="4" fillId="0" borderId="38" xfId="0" applyNumberFormat="1" applyFont="1" applyBorder="1" applyAlignment="1">
      <alignment horizontal="center" vertical="center"/>
    </xf>
    <xf numFmtId="178" fontId="4" fillId="0" borderId="109" xfId="0" applyNumberFormat="1" applyFont="1" applyBorder="1" applyAlignment="1">
      <alignment horizontal="center" vertical="center"/>
    </xf>
    <xf numFmtId="178" fontId="4" fillId="0" borderId="25" xfId="0" applyNumberFormat="1" applyFont="1" applyBorder="1" applyAlignment="1">
      <alignment horizontal="center" vertical="center"/>
    </xf>
    <xf numFmtId="178" fontId="4" fillId="0" borderId="27" xfId="0" applyNumberFormat="1" applyFont="1" applyBorder="1" applyAlignment="1">
      <alignment horizontal="center" vertical="center"/>
    </xf>
    <xf numFmtId="178" fontId="4" fillId="0" borderId="37" xfId="0" applyNumberFormat="1" applyFont="1" applyBorder="1" applyAlignment="1">
      <alignment horizontal="center" vertical="center"/>
    </xf>
    <xf numFmtId="178" fontId="4" fillId="0" borderId="118" xfId="0" applyNumberFormat="1" applyFont="1" applyBorder="1" applyAlignment="1">
      <alignment horizontal="center" vertical="center"/>
    </xf>
    <xf numFmtId="178" fontId="4" fillId="0" borderId="25" xfId="0" applyNumberFormat="1" applyFont="1" applyFill="1" applyBorder="1" applyAlignment="1">
      <alignment horizontal="center" vertical="center"/>
    </xf>
    <xf numFmtId="178" fontId="4" fillId="0" borderId="27" xfId="0" applyNumberFormat="1" applyFont="1" applyFill="1" applyBorder="1" applyAlignment="1">
      <alignment horizontal="center" vertical="center"/>
    </xf>
    <xf numFmtId="178" fontId="4" fillId="0" borderId="38" xfId="0" applyNumberFormat="1" applyFont="1" applyFill="1" applyBorder="1" applyAlignment="1">
      <alignment horizontal="center" vertical="center"/>
    </xf>
    <xf numFmtId="178" fontId="4" fillId="0" borderId="109" xfId="0" applyNumberFormat="1" applyFont="1" applyFill="1" applyBorder="1" applyAlignment="1">
      <alignment horizontal="center" vertical="center"/>
    </xf>
    <xf numFmtId="0" fontId="4" fillId="0" borderId="19" xfId="0" applyFont="1" applyBorder="1" applyAlignment="1">
      <alignment horizontal="center" vertical="center" wrapText="1"/>
    </xf>
    <xf numFmtId="0" fontId="4" fillId="0" borderId="119" xfId="0" applyFont="1" applyBorder="1" applyAlignment="1">
      <alignment horizontal="center" vertical="center" wrapText="1"/>
    </xf>
    <xf numFmtId="0" fontId="8" fillId="0" borderId="0" xfId="0" applyFont="1" applyAlignment="1">
      <alignment horizontal="center" vertical="center"/>
    </xf>
    <xf numFmtId="178" fontId="23" fillId="0" borderId="21" xfId="0" applyNumberFormat="1" applyFont="1" applyBorder="1" applyAlignment="1">
      <alignment horizontal="right" vertical="center"/>
    </xf>
    <xf numFmtId="178" fontId="23" fillId="0" borderId="117" xfId="0" applyNumberFormat="1" applyFont="1" applyBorder="1" applyAlignment="1">
      <alignment horizontal="right" vertical="center"/>
    </xf>
    <xf numFmtId="188" fontId="23" fillId="0" borderId="21" xfId="0" applyNumberFormat="1" applyFont="1" applyFill="1" applyBorder="1" applyAlignment="1">
      <alignment horizontal="right" vertical="center"/>
    </xf>
    <xf numFmtId="188" fontId="23" fillId="0" borderId="120" xfId="0" applyNumberFormat="1" applyFont="1" applyFill="1" applyBorder="1" applyAlignment="1">
      <alignment horizontal="right" vertical="center"/>
    </xf>
    <xf numFmtId="179" fontId="23" fillId="0" borderId="25" xfId="0" applyNumberFormat="1" applyFont="1" applyFill="1" applyBorder="1" applyAlignment="1">
      <alignment horizontal="right" vertical="center"/>
    </xf>
    <xf numFmtId="179" fontId="23" fillId="0" borderId="27" xfId="0" applyNumberFormat="1" applyFont="1" applyFill="1" applyBorder="1" applyAlignment="1">
      <alignment horizontal="right" vertical="center"/>
    </xf>
    <xf numFmtId="188" fontId="23" fillId="0" borderId="12" xfId="0" applyNumberFormat="1" applyFont="1" applyFill="1" applyBorder="1" applyAlignment="1">
      <alignment horizontal="right" vertical="center"/>
    </xf>
    <xf numFmtId="188" fontId="23" fillId="0" borderId="121" xfId="0" applyNumberFormat="1" applyFont="1" applyFill="1" applyBorder="1" applyAlignment="1">
      <alignment horizontal="right" vertical="center"/>
    </xf>
    <xf numFmtId="179" fontId="23" fillId="0" borderId="38" xfId="0" applyNumberFormat="1" applyFont="1" applyFill="1" applyBorder="1" applyAlignment="1">
      <alignment horizontal="center" vertical="center"/>
    </xf>
    <xf numFmtId="179" fontId="23" fillId="0" borderId="109" xfId="0" applyNumberFormat="1" applyFont="1" applyFill="1" applyBorder="1" applyAlignment="1">
      <alignment horizontal="center" vertical="center"/>
    </xf>
    <xf numFmtId="188" fontId="23" fillId="0" borderId="38" xfId="0" applyNumberFormat="1" applyFont="1" applyFill="1" applyBorder="1" applyAlignment="1">
      <alignment horizontal="right" vertical="center"/>
    </xf>
    <xf numFmtId="188" fontId="23" fillId="0" borderId="122" xfId="0" applyNumberFormat="1" applyFont="1" applyFill="1" applyBorder="1" applyAlignment="1">
      <alignment horizontal="right" vertical="center"/>
    </xf>
    <xf numFmtId="0" fontId="20" fillId="0" borderId="110" xfId="0" applyFont="1" applyFill="1" applyBorder="1" applyAlignment="1">
      <alignment horizontal="center" vertical="center"/>
    </xf>
    <xf numFmtId="0" fontId="20" fillId="0" borderId="111" xfId="0" applyFont="1" applyFill="1" applyBorder="1" applyAlignment="1">
      <alignment horizontal="center" vertical="center"/>
    </xf>
    <xf numFmtId="0" fontId="20" fillId="0" borderId="112" xfId="0" applyFont="1" applyFill="1" applyBorder="1" applyAlignment="1">
      <alignment horizontal="center" vertical="center"/>
    </xf>
    <xf numFmtId="0" fontId="33" fillId="0" borderId="64" xfId="0" applyFont="1" applyFill="1" applyBorder="1" applyAlignment="1">
      <alignment horizontal="left" wrapText="1"/>
    </xf>
    <xf numFmtId="188" fontId="23" fillId="0" borderId="25" xfId="0" applyNumberFormat="1" applyFont="1" applyFill="1" applyBorder="1" applyAlignment="1">
      <alignment horizontal="right" vertical="center"/>
    </xf>
    <xf numFmtId="188" fontId="23" fillId="0" borderId="123" xfId="0" applyNumberFormat="1" applyFont="1" applyFill="1" applyBorder="1" applyAlignment="1">
      <alignment horizontal="right" vertical="center"/>
    </xf>
    <xf numFmtId="0" fontId="23" fillId="0" borderId="19" xfId="0" applyFont="1" applyBorder="1" applyAlignment="1">
      <alignment horizontal="center" vertical="center" wrapText="1"/>
    </xf>
    <xf numFmtId="0" fontId="23" fillId="0" borderId="119" xfId="0" applyFont="1" applyBorder="1" applyAlignment="1">
      <alignment horizontal="center" vertical="center" wrapText="1"/>
    </xf>
    <xf numFmtId="0" fontId="23" fillId="0" borderId="35" xfId="0" applyFont="1" applyFill="1" applyBorder="1" applyAlignment="1">
      <alignment horizontal="center" vertical="center" wrapText="1"/>
    </xf>
    <xf numFmtId="0" fontId="23" fillId="0" borderId="124" xfId="0" applyFont="1" applyFill="1" applyBorder="1" applyAlignment="1">
      <alignment horizontal="center" vertical="center" wrapText="1"/>
    </xf>
    <xf numFmtId="179" fontId="23" fillId="0" borderId="37" xfId="0" applyNumberFormat="1" applyFont="1" applyBorder="1" applyAlignment="1">
      <alignment horizontal="right" vertical="center"/>
    </xf>
    <xf numFmtId="179" fontId="23" fillId="0" borderId="118" xfId="0" applyNumberFormat="1" applyFont="1" applyBorder="1" applyAlignment="1">
      <alignment horizontal="right" vertical="center"/>
    </xf>
    <xf numFmtId="188" fontId="23" fillId="0" borderId="125" xfId="0" applyNumberFormat="1" applyFont="1" applyFill="1" applyBorder="1" applyAlignment="1">
      <alignment horizontal="right" vertical="center"/>
    </xf>
    <xf numFmtId="188" fontId="23" fillId="0" borderId="126" xfId="0" applyNumberFormat="1" applyFont="1" applyFill="1" applyBorder="1" applyAlignment="1">
      <alignment horizontal="right" vertical="center"/>
    </xf>
    <xf numFmtId="188" fontId="23" fillId="0" borderId="37" xfId="0" applyNumberFormat="1" applyFont="1" applyFill="1" applyBorder="1" applyAlignment="1">
      <alignment horizontal="right" vertical="center"/>
    </xf>
    <xf numFmtId="188" fontId="23" fillId="0" borderId="127" xfId="0" applyNumberFormat="1" applyFont="1" applyFill="1" applyBorder="1" applyAlignment="1">
      <alignment horizontal="right" vertical="center"/>
    </xf>
    <xf numFmtId="0" fontId="0" fillId="0" borderId="0" xfId="0" applyAlignment="1">
      <alignment horizontal="left" vertical="top" wrapText="1"/>
    </xf>
    <xf numFmtId="0" fontId="0" fillId="0" borderId="0" xfId="0" applyFont="1" applyAlignment="1">
      <alignment horizontal="left" vertical="top" wrapText="1"/>
    </xf>
    <xf numFmtId="0" fontId="27" fillId="0" borderId="0" xfId="0" applyFont="1" applyAlignment="1">
      <alignment horizontal="left" vertical="top" wrapText="1"/>
    </xf>
    <xf numFmtId="0" fontId="4" fillId="0" borderId="99"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33" xfId="0" applyFont="1" applyFill="1" applyBorder="1" applyAlignment="1">
      <alignment horizontal="center" vertical="center" wrapText="1"/>
    </xf>
    <xf numFmtId="49" fontId="4" fillId="0" borderId="43" xfId="0" applyNumberFormat="1" applyFont="1" applyBorder="1" applyAlignment="1">
      <alignment horizontal="center" vertical="center"/>
    </xf>
    <xf numFmtId="0" fontId="0" fillId="0" borderId="69" xfId="0" applyFont="1" applyBorder="1" applyAlignment="1">
      <alignment horizontal="center" vertical="center"/>
    </xf>
    <xf numFmtId="0" fontId="0" fillId="0" borderId="19"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179" fontId="4" fillId="0" borderId="23" xfId="0" applyNumberFormat="1" applyFont="1" applyBorder="1" applyAlignment="1">
      <alignment horizontal="right" vertical="center"/>
    </xf>
    <xf numFmtId="179" fontId="4" fillId="0" borderId="24" xfId="0" applyNumberFormat="1" applyFont="1" applyBorder="1" applyAlignment="1">
      <alignment horizontal="right" vertical="center"/>
    </xf>
    <xf numFmtId="179" fontId="4" fillId="0" borderId="21" xfId="0" applyNumberFormat="1" applyFont="1" applyFill="1" applyBorder="1" applyAlignment="1">
      <alignment horizontal="right" vertical="center"/>
    </xf>
    <xf numFmtId="179" fontId="4" fillId="0" borderId="120" xfId="0" applyNumberFormat="1" applyFont="1" applyFill="1" applyBorder="1" applyAlignment="1">
      <alignment horizontal="right" vertical="center"/>
    </xf>
    <xf numFmtId="0" fontId="4" fillId="0" borderId="99"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64" xfId="0" applyFont="1" applyBorder="1" applyAlignment="1">
      <alignment horizontal="center" vertical="center"/>
    </xf>
    <xf numFmtId="178" fontId="4" fillId="0" borderId="131" xfId="0" applyNumberFormat="1" applyFont="1" applyFill="1" applyBorder="1" applyAlignment="1">
      <alignment horizontal="center" vertical="center"/>
    </xf>
    <xf numFmtId="178" fontId="4" fillId="0" borderId="132" xfId="0" applyNumberFormat="1" applyFont="1" applyFill="1" applyBorder="1" applyAlignment="1">
      <alignment horizontal="center" vertical="center"/>
    </xf>
    <xf numFmtId="0" fontId="4" fillId="0" borderId="99"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99" xfId="0" applyFont="1" applyBorder="1" applyAlignment="1">
      <alignment horizontal="center" vertical="center"/>
    </xf>
    <xf numFmtId="0" fontId="4" fillId="0" borderId="64" xfId="0" applyFont="1" applyBorder="1" applyAlignment="1">
      <alignment horizontal="center" vertical="center"/>
    </xf>
    <xf numFmtId="0" fontId="4" fillId="0" borderId="100" xfId="0" applyFont="1" applyBorder="1" applyAlignment="1">
      <alignment horizontal="center" vertical="center"/>
    </xf>
    <xf numFmtId="0" fontId="4" fillId="0" borderId="33" xfId="0" applyFont="1" applyBorder="1" applyAlignment="1">
      <alignment horizontal="center" vertical="center"/>
    </xf>
    <xf numFmtId="0" fontId="4" fillId="0" borderId="43" xfId="0" applyFont="1" applyBorder="1" applyAlignment="1">
      <alignment horizontal="center" vertical="center"/>
    </xf>
    <xf numFmtId="0" fontId="4" fillId="0" borderId="128" xfId="0" applyFont="1" applyBorder="1" applyAlignment="1">
      <alignment horizontal="center" vertical="center" wrapText="1"/>
    </xf>
    <xf numFmtId="178" fontId="4" fillId="0" borderId="37" xfId="0" applyNumberFormat="1" applyFont="1" applyFill="1" applyBorder="1" applyAlignment="1">
      <alignment horizontal="center" vertical="center"/>
    </xf>
    <xf numFmtId="178" fontId="4" fillId="0" borderId="127" xfId="0" applyNumberFormat="1" applyFont="1" applyFill="1" applyBorder="1" applyAlignment="1">
      <alignment horizontal="center" vertical="center"/>
    </xf>
    <xf numFmtId="0" fontId="23" fillId="0" borderId="64" xfId="0" applyFont="1" applyBorder="1" applyAlignment="1">
      <alignment horizontal="center" vertical="center"/>
    </xf>
    <xf numFmtId="0" fontId="23" fillId="0" borderId="33" xfId="0" applyFont="1" applyBorder="1" applyAlignment="1">
      <alignment horizontal="center" vertical="center"/>
    </xf>
    <xf numFmtId="0" fontId="23" fillId="0" borderId="99"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100"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69" xfId="0" applyFont="1" applyBorder="1" applyAlignment="1">
      <alignment horizontal="center" vertical="center"/>
    </xf>
    <xf numFmtId="0" fontId="19" fillId="0" borderId="0" xfId="0" applyFont="1" applyAlignment="1">
      <alignment horizontal="center" vertical="center" wrapText="1"/>
    </xf>
    <xf numFmtId="0" fontId="23" fillId="0" borderId="43" xfId="0" applyFont="1" applyBorder="1" applyAlignment="1">
      <alignment horizontal="center" vertical="center"/>
    </xf>
    <xf numFmtId="0" fontId="23" fillId="0" borderId="28" xfId="0" applyFont="1" applyBorder="1" applyAlignment="1">
      <alignment horizontal="center" vertical="center" wrapText="1"/>
    </xf>
    <xf numFmtId="0" fontId="23" fillId="0" borderId="49" xfId="0" applyFont="1" applyBorder="1" applyAlignment="1">
      <alignment horizontal="center" vertical="center" wrapText="1"/>
    </xf>
    <xf numFmtId="189" fontId="23" fillId="0" borderId="22" xfId="0" applyNumberFormat="1" applyFont="1" applyFill="1" applyBorder="1" applyAlignment="1">
      <alignment horizontal="center" vertical="center"/>
    </xf>
    <xf numFmtId="189" fontId="23" fillId="0" borderId="48" xfId="0" applyNumberFormat="1" applyFont="1" applyFill="1" applyBorder="1" applyAlignment="1">
      <alignment horizontal="center" vertical="center"/>
    </xf>
    <xf numFmtId="0" fontId="23" fillId="0" borderId="46"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19" xfId="0" applyFont="1" applyBorder="1" applyAlignment="1">
      <alignment horizontal="center" vertical="center" wrapText="1"/>
    </xf>
    <xf numFmtId="179" fontId="23" fillId="0" borderId="22" xfId="0" applyNumberFormat="1" applyFont="1" applyBorder="1" applyAlignment="1">
      <alignment horizontal="center" vertical="center"/>
    </xf>
    <xf numFmtId="0" fontId="23" fillId="0" borderId="90" xfId="0" applyFont="1" applyBorder="1" applyAlignment="1">
      <alignment horizontal="center" vertical="center" wrapText="1"/>
    </xf>
    <xf numFmtId="190" fontId="27" fillId="0" borderId="133" xfId="0" applyNumberFormat="1" applyFont="1" applyBorder="1" applyAlignment="1">
      <alignment horizontal="center" vertical="center" wrapText="1"/>
    </xf>
    <xf numFmtId="190" fontId="27" fillId="0" borderId="22" xfId="0" applyNumberFormat="1" applyFont="1" applyBorder="1" applyAlignment="1">
      <alignment horizontal="center" vertical="center" wrapText="1"/>
    </xf>
    <xf numFmtId="189" fontId="27" fillId="0" borderId="22" xfId="0" applyNumberFormat="1" applyFont="1" applyBorder="1" applyAlignment="1">
      <alignment horizontal="center" vertical="center"/>
    </xf>
    <xf numFmtId="189" fontId="27" fillId="0" borderId="22" xfId="0" applyNumberFormat="1" applyFont="1" applyFill="1" applyBorder="1" applyAlignment="1">
      <alignment horizontal="center" vertical="center"/>
    </xf>
    <xf numFmtId="189" fontId="27" fillId="0" borderId="48" xfId="0" applyNumberFormat="1" applyFont="1" applyFill="1" applyBorder="1" applyAlignment="1">
      <alignment horizontal="center" vertical="center"/>
    </xf>
    <xf numFmtId="190" fontId="27" fillId="0" borderId="21" xfId="0" applyNumberFormat="1" applyFont="1" applyBorder="1" applyAlignment="1">
      <alignment horizontal="center" vertical="center" wrapText="1"/>
    </xf>
    <xf numFmtId="190" fontId="27" fillId="0" borderId="44" xfId="0" applyNumberFormat="1" applyFont="1" applyBorder="1" applyAlignment="1">
      <alignment horizontal="center" vertical="center" wrapText="1"/>
    </xf>
    <xf numFmtId="190" fontId="27" fillId="0" borderId="117" xfId="0" applyNumberFormat="1" applyFont="1" applyBorder="1" applyAlignment="1">
      <alignment horizontal="center" vertical="center" wrapText="1"/>
    </xf>
    <xf numFmtId="0" fontId="23" fillId="0" borderId="128" xfId="0" applyFont="1" applyBorder="1" applyAlignment="1">
      <alignment horizontal="center" vertical="center" wrapText="1"/>
    </xf>
    <xf numFmtId="0" fontId="23" fillId="0" borderId="20" xfId="0" applyFont="1" applyBorder="1" applyAlignment="1">
      <alignment horizontal="center" vertical="center" wrapText="1"/>
    </xf>
    <xf numFmtId="179" fontId="23" fillId="0" borderId="133" xfId="0" applyNumberFormat="1" applyFont="1" applyBorder="1" applyAlignment="1">
      <alignment horizontal="center" vertical="center"/>
    </xf>
    <xf numFmtId="0" fontId="23" fillId="0" borderId="25" xfId="0" applyFont="1" applyFill="1" applyBorder="1" applyAlignment="1">
      <alignment horizontal="center"/>
    </xf>
    <xf numFmtId="0" fontId="23" fillId="0" borderId="27" xfId="0" applyFont="1" applyFill="1" applyBorder="1" applyAlignment="1">
      <alignment horizontal="center"/>
    </xf>
    <xf numFmtId="0" fontId="4" fillId="0" borderId="29" xfId="0" applyFont="1" applyBorder="1" applyAlignment="1">
      <alignment horizontal="center" vertical="center" wrapText="1"/>
    </xf>
    <xf numFmtId="0" fontId="4" fillId="0" borderId="1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56"/>
  <sheetViews>
    <sheetView view="pageBreakPreview" zoomScale="85" zoomScaleSheetLayoutView="85" zoomScalePageLayoutView="0" workbookViewId="0" topLeftCell="A1">
      <selection activeCell="J31" sqref="J31:K34"/>
    </sheetView>
  </sheetViews>
  <sheetFormatPr defaultColWidth="9.00390625" defaultRowHeight="13.5"/>
  <cols>
    <col min="1" max="1" width="10.625" style="95" customWidth="1"/>
    <col min="2" max="2" width="12.125" style="95" customWidth="1"/>
    <col min="3" max="3" width="2.50390625" style="95" hidden="1" customWidth="1"/>
    <col min="4" max="4" width="1.875" style="96" customWidth="1"/>
    <col min="5" max="5" width="27.125" style="95" customWidth="1"/>
    <col min="6" max="6" width="22.00390625" style="95" customWidth="1"/>
    <col min="7" max="7" width="16.875" style="95" customWidth="1"/>
    <col min="8" max="8" width="5.625" style="95" customWidth="1"/>
    <col min="9" max="10" width="1.875" style="95" customWidth="1"/>
    <col min="11" max="11" width="23.75390625" style="95" customWidth="1"/>
    <col min="12" max="12" width="9.625" style="95" bestFit="1" customWidth="1"/>
    <col min="13" max="16384" width="9.00390625" style="95" customWidth="1"/>
  </cols>
  <sheetData>
    <row r="1" ht="26.25" customHeight="1">
      <c r="K1" s="103"/>
    </row>
    <row r="2" ht="18.75" customHeight="1"/>
    <row r="3" ht="18.75" customHeight="1" thickBot="1"/>
    <row r="4" spans="1:11" ht="84.75" customHeight="1" thickTop="1">
      <c r="A4" s="296" t="s">
        <v>243</v>
      </c>
      <c r="B4" s="297"/>
      <c r="C4" s="297"/>
      <c r="D4" s="297"/>
      <c r="E4" s="297"/>
      <c r="F4" s="297"/>
      <c r="G4" s="297"/>
      <c r="H4" s="297"/>
      <c r="I4" s="297"/>
      <c r="J4" s="297"/>
      <c r="K4" s="298"/>
    </row>
    <row r="5" spans="1:11" ht="24" customHeight="1" thickBot="1">
      <c r="A5" s="299"/>
      <c r="B5" s="300"/>
      <c r="C5" s="300"/>
      <c r="D5" s="300"/>
      <c r="E5" s="300"/>
      <c r="F5" s="300"/>
      <c r="G5" s="300"/>
      <c r="H5" s="300"/>
      <c r="I5" s="300"/>
      <c r="J5" s="300"/>
      <c r="K5" s="301"/>
    </row>
    <row r="6" spans="1:11" ht="24" customHeight="1" thickTop="1">
      <c r="A6" s="94"/>
      <c r="B6" s="94"/>
      <c r="C6" s="94"/>
      <c r="D6" s="94"/>
      <c r="E6" s="94"/>
      <c r="F6" s="94"/>
      <c r="G6" s="94"/>
      <c r="H6" s="94"/>
      <c r="I6" s="128"/>
      <c r="J6" s="128"/>
      <c r="K6" s="128"/>
    </row>
    <row r="7" spans="9:11" ht="24" customHeight="1">
      <c r="I7" s="302" t="s">
        <v>63</v>
      </c>
      <c r="J7" s="302"/>
      <c r="K7" s="302"/>
    </row>
    <row r="8" spans="9:11" ht="24" customHeight="1">
      <c r="I8" s="303" t="s">
        <v>64</v>
      </c>
      <c r="J8" s="303"/>
      <c r="K8" s="303"/>
    </row>
    <row r="9" ht="18" customHeight="1">
      <c r="B9" s="97"/>
    </row>
    <row r="10" s="98" customFormat="1" ht="13.5"/>
    <row r="11" s="98" customFormat="1" ht="13.5">
      <c r="E11" s="99"/>
    </row>
    <row r="12" spans="1:10" s="98" customFormat="1" ht="27" customHeight="1">
      <c r="A12" s="291" t="s">
        <v>198</v>
      </c>
      <c r="B12" s="292"/>
      <c r="D12" s="288"/>
      <c r="E12" s="304" t="s">
        <v>144</v>
      </c>
      <c r="F12" s="289"/>
      <c r="G12" s="289"/>
      <c r="H12" s="289"/>
      <c r="I12" s="288"/>
      <c r="J12" s="305"/>
    </row>
    <row r="13" spans="1:10" s="98" customFormat="1" ht="27" customHeight="1">
      <c r="A13" s="292"/>
      <c r="B13" s="292"/>
      <c r="D13" s="288"/>
      <c r="E13" s="290" t="s">
        <v>65</v>
      </c>
      <c r="F13" s="290"/>
      <c r="G13" s="290"/>
      <c r="H13" s="290"/>
      <c r="I13" s="288"/>
      <c r="J13" s="305"/>
    </row>
    <row r="14" spans="1:10" s="98" customFormat="1" ht="24" customHeight="1">
      <c r="A14" s="100"/>
      <c r="B14" s="100"/>
      <c r="D14" s="126"/>
      <c r="E14" s="101"/>
      <c r="F14" s="101"/>
      <c r="G14" s="101"/>
      <c r="H14" s="101"/>
      <c r="I14" s="126"/>
      <c r="J14" s="129"/>
    </row>
    <row r="15" spans="1:11" s="98" customFormat="1" ht="27" customHeight="1">
      <c r="A15" s="291" t="s">
        <v>199</v>
      </c>
      <c r="B15" s="292"/>
      <c r="D15" s="288"/>
      <c r="E15" s="293" t="s">
        <v>242</v>
      </c>
      <c r="F15" s="294"/>
      <c r="G15" s="294"/>
      <c r="H15" s="294"/>
      <c r="I15" s="294"/>
      <c r="J15" s="294"/>
      <c r="K15" s="294"/>
    </row>
    <row r="16" spans="1:11" s="98" customFormat="1" ht="27" customHeight="1">
      <c r="A16" s="292"/>
      <c r="B16" s="292"/>
      <c r="D16" s="288"/>
      <c r="E16" s="295" t="s">
        <v>65</v>
      </c>
      <c r="F16" s="295"/>
      <c r="G16" s="295"/>
      <c r="H16" s="295"/>
      <c r="I16" s="295"/>
      <c r="J16" s="295"/>
      <c r="K16" s="295"/>
    </row>
    <row r="17" s="98" customFormat="1" ht="13.5"/>
    <row r="18" s="98" customFormat="1" ht="13.5"/>
    <row r="19" s="98" customFormat="1" ht="13.5"/>
    <row r="20" spans="1:11" s="98" customFormat="1" ht="15.75">
      <c r="A20" s="287" t="s">
        <v>200</v>
      </c>
      <c r="B20" s="288"/>
      <c r="D20" s="289" t="s">
        <v>166</v>
      </c>
      <c r="E20" s="289"/>
      <c r="F20" s="289"/>
      <c r="G20" s="289"/>
      <c r="H20" s="289"/>
      <c r="I20" s="289"/>
      <c r="J20" s="289"/>
      <c r="K20" s="289"/>
    </row>
    <row r="21" spans="1:11" s="98" customFormat="1" ht="13.5">
      <c r="A21" s="288"/>
      <c r="B21" s="288"/>
      <c r="D21" s="290" t="s">
        <v>65</v>
      </c>
      <c r="E21" s="290"/>
      <c r="F21" s="290"/>
      <c r="G21" s="290"/>
      <c r="H21" s="290"/>
      <c r="I21" s="290"/>
      <c r="J21" s="290"/>
      <c r="K21" s="290"/>
    </row>
    <row r="22" s="98" customFormat="1" ht="13.5"/>
    <row r="23" s="98" customFormat="1" ht="13.5"/>
    <row r="24" s="98" customFormat="1" ht="13.5">
      <c r="B24" s="98" t="s">
        <v>132</v>
      </c>
    </row>
    <row r="25" s="98" customFormat="1" ht="13.5"/>
    <row r="26" s="98" customFormat="1" ht="13.5"/>
    <row r="27" s="98" customFormat="1" ht="13.5"/>
    <row r="28" s="98" customFormat="1" ht="13.5"/>
    <row r="29" s="98" customFormat="1" ht="13.5"/>
    <row r="30" spans="1:11" s="98" customFormat="1" ht="72.75" customHeight="1">
      <c r="A30" s="285" t="s">
        <v>167</v>
      </c>
      <c r="B30" s="315"/>
      <c r="C30" s="102"/>
      <c r="D30" s="316" t="s">
        <v>168</v>
      </c>
      <c r="E30" s="315"/>
      <c r="F30" s="127" t="s">
        <v>169</v>
      </c>
      <c r="G30" s="285" t="s">
        <v>170</v>
      </c>
      <c r="H30" s="285"/>
      <c r="I30" s="285"/>
      <c r="J30" s="285" t="s">
        <v>82</v>
      </c>
      <c r="K30" s="285"/>
    </row>
    <row r="31" spans="1:11" s="98" customFormat="1" ht="30" customHeight="1">
      <c r="A31" s="284"/>
      <c r="B31" s="284"/>
      <c r="C31" s="102"/>
      <c r="D31" s="317" t="s">
        <v>145</v>
      </c>
      <c r="E31" s="318"/>
      <c r="F31" s="262" t="s">
        <v>146</v>
      </c>
      <c r="G31" s="284"/>
      <c r="H31" s="284"/>
      <c r="I31" s="284"/>
      <c r="J31" s="285"/>
      <c r="K31" s="285"/>
    </row>
    <row r="32" spans="1:11" s="98" customFormat="1" ht="30" customHeight="1">
      <c r="A32" s="284"/>
      <c r="B32" s="284"/>
      <c r="C32" s="102"/>
      <c r="D32" s="286"/>
      <c r="E32" s="286"/>
      <c r="F32" s="269"/>
      <c r="G32" s="284"/>
      <c r="H32" s="284"/>
      <c r="I32" s="284"/>
      <c r="J32" s="285"/>
      <c r="K32" s="285"/>
    </row>
    <row r="33" spans="1:11" s="98" customFormat="1" ht="30" customHeight="1">
      <c r="A33" s="284"/>
      <c r="B33" s="284"/>
      <c r="C33" s="102"/>
      <c r="D33" s="319" t="s">
        <v>147</v>
      </c>
      <c r="E33" s="319"/>
      <c r="F33" s="263" t="s">
        <v>148</v>
      </c>
      <c r="G33" s="284"/>
      <c r="H33" s="284"/>
      <c r="I33" s="284"/>
      <c r="J33" s="285"/>
      <c r="K33" s="285"/>
    </row>
    <row r="34" spans="1:11" s="98" customFormat="1" ht="30" customHeight="1">
      <c r="A34" s="284"/>
      <c r="B34" s="284"/>
      <c r="C34" s="102"/>
      <c r="D34" s="286"/>
      <c r="E34" s="286"/>
      <c r="F34" s="270"/>
      <c r="G34" s="284"/>
      <c r="H34" s="284"/>
      <c r="I34" s="284"/>
      <c r="J34" s="285"/>
      <c r="K34" s="285"/>
    </row>
    <row r="35" s="98" customFormat="1" ht="13.5"/>
    <row r="36" spans="7:11" s="98" customFormat="1" ht="13.5">
      <c r="G36" s="95"/>
      <c r="H36" s="95"/>
      <c r="I36" s="95"/>
      <c r="J36" s="95"/>
      <c r="K36" s="95"/>
    </row>
    <row r="37" spans="7:11" s="98" customFormat="1" ht="13.5">
      <c r="G37" s="95"/>
      <c r="H37" s="95"/>
      <c r="I37" s="95"/>
      <c r="J37" s="95"/>
      <c r="K37" s="95"/>
    </row>
    <row r="38" spans="1:5" s="98" customFormat="1" ht="14.25" thickBot="1">
      <c r="A38" s="98" t="s">
        <v>66</v>
      </c>
      <c r="B38" s="95"/>
      <c r="E38" s="95"/>
    </row>
    <row r="39" spans="1:11" s="98" customFormat="1" ht="13.5">
      <c r="A39" s="306"/>
      <c r="B39" s="307"/>
      <c r="C39" s="307"/>
      <c r="D39" s="307"/>
      <c r="E39" s="307"/>
      <c r="F39" s="307"/>
      <c r="G39" s="307"/>
      <c r="H39" s="307"/>
      <c r="I39" s="307"/>
      <c r="J39" s="307"/>
      <c r="K39" s="308"/>
    </row>
    <row r="40" spans="1:11" s="98" customFormat="1" ht="13.5">
      <c r="A40" s="309"/>
      <c r="B40" s="310"/>
      <c r="C40" s="310"/>
      <c r="D40" s="310"/>
      <c r="E40" s="310"/>
      <c r="F40" s="310"/>
      <c r="G40" s="310"/>
      <c r="H40" s="310"/>
      <c r="I40" s="310"/>
      <c r="J40" s="310"/>
      <c r="K40" s="311"/>
    </row>
    <row r="41" spans="1:11" s="98" customFormat="1" ht="13.5">
      <c r="A41" s="309"/>
      <c r="B41" s="310"/>
      <c r="C41" s="310"/>
      <c r="D41" s="310"/>
      <c r="E41" s="310"/>
      <c r="F41" s="310"/>
      <c r="G41" s="310"/>
      <c r="H41" s="310"/>
      <c r="I41" s="310"/>
      <c r="J41" s="310"/>
      <c r="K41" s="311"/>
    </row>
    <row r="42" spans="1:11" s="98" customFormat="1" ht="13.5">
      <c r="A42" s="309"/>
      <c r="B42" s="310"/>
      <c r="C42" s="310"/>
      <c r="D42" s="310"/>
      <c r="E42" s="310"/>
      <c r="F42" s="310"/>
      <c r="G42" s="310"/>
      <c r="H42" s="310"/>
      <c r="I42" s="310"/>
      <c r="J42" s="310"/>
      <c r="K42" s="311"/>
    </row>
    <row r="43" spans="1:11" s="98" customFormat="1" ht="13.5">
      <c r="A43" s="309"/>
      <c r="B43" s="310"/>
      <c r="C43" s="310"/>
      <c r="D43" s="310"/>
      <c r="E43" s="310"/>
      <c r="F43" s="310"/>
      <c r="G43" s="310"/>
      <c r="H43" s="310"/>
      <c r="I43" s="310"/>
      <c r="J43" s="310"/>
      <c r="K43" s="311"/>
    </row>
    <row r="44" spans="1:11" s="98" customFormat="1" ht="13.5">
      <c r="A44" s="309"/>
      <c r="B44" s="310"/>
      <c r="C44" s="310"/>
      <c r="D44" s="310"/>
      <c r="E44" s="310"/>
      <c r="F44" s="310"/>
      <c r="G44" s="310"/>
      <c r="H44" s="310"/>
      <c r="I44" s="310"/>
      <c r="J44" s="310"/>
      <c r="K44" s="311"/>
    </row>
    <row r="45" spans="1:11" s="98" customFormat="1" ht="13.5">
      <c r="A45" s="309"/>
      <c r="B45" s="310"/>
      <c r="C45" s="310"/>
      <c r="D45" s="310"/>
      <c r="E45" s="310"/>
      <c r="F45" s="310"/>
      <c r="G45" s="310"/>
      <c r="H45" s="310"/>
      <c r="I45" s="310"/>
      <c r="J45" s="310"/>
      <c r="K45" s="311"/>
    </row>
    <row r="46" spans="1:11" s="98" customFormat="1" ht="13.5">
      <c r="A46" s="309"/>
      <c r="B46" s="310"/>
      <c r="C46" s="310"/>
      <c r="D46" s="310"/>
      <c r="E46" s="310"/>
      <c r="F46" s="310"/>
      <c r="G46" s="310"/>
      <c r="H46" s="310"/>
      <c r="I46" s="310"/>
      <c r="J46" s="310"/>
      <c r="K46" s="311"/>
    </row>
    <row r="47" spans="1:11" s="98" customFormat="1" ht="13.5">
      <c r="A47" s="309"/>
      <c r="B47" s="310"/>
      <c r="C47" s="310"/>
      <c r="D47" s="310"/>
      <c r="E47" s="310"/>
      <c r="F47" s="310"/>
      <c r="G47" s="310"/>
      <c r="H47" s="310"/>
      <c r="I47" s="310"/>
      <c r="J47" s="310"/>
      <c r="K47" s="311"/>
    </row>
    <row r="48" spans="1:11" s="98" customFormat="1" ht="13.5">
      <c r="A48" s="309"/>
      <c r="B48" s="310"/>
      <c r="C48" s="310"/>
      <c r="D48" s="310"/>
      <c r="E48" s="310"/>
      <c r="F48" s="310"/>
      <c r="G48" s="310"/>
      <c r="H48" s="310"/>
      <c r="I48" s="310"/>
      <c r="J48" s="310"/>
      <c r="K48" s="311"/>
    </row>
    <row r="49" spans="1:11" s="98" customFormat="1" ht="13.5">
      <c r="A49" s="309"/>
      <c r="B49" s="310"/>
      <c r="C49" s="310"/>
      <c r="D49" s="310"/>
      <c r="E49" s="310"/>
      <c r="F49" s="310"/>
      <c r="G49" s="310"/>
      <c r="H49" s="310"/>
      <c r="I49" s="310"/>
      <c r="J49" s="310"/>
      <c r="K49" s="311"/>
    </row>
    <row r="50" spans="1:11" s="98" customFormat="1" ht="13.5">
      <c r="A50" s="309"/>
      <c r="B50" s="310"/>
      <c r="C50" s="310"/>
      <c r="D50" s="310"/>
      <c r="E50" s="310"/>
      <c r="F50" s="310"/>
      <c r="G50" s="310"/>
      <c r="H50" s="310"/>
      <c r="I50" s="310"/>
      <c r="J50" s="310"/>
      <c r="K50" s="311"/>
    </row>
    <row r="51" spans="1:11" s="98" customFormat="1" ht="13.5">
      <c r="A51" s="309"/>
      <c r="B51" s="310"/>
      <c r="C51" s="310"/>
      <c r="D51" s="310"/>
      <c r="E51" s="310"/>
      <c r="F51" s="310"/>
      <c r="G51" s="310"/>
      <c r="H51" s="310"/>
      <c r="I51" s="310"/>
      <c r="J51" s="310"/>
      <c r="K51" s="311"/>
    </row>
    <row r="52" spans="1:11" s="98" customFormat="1" ht="13.5">
      <c r="A52" s="309"/>
      <c r="B52" s="310"/>
      <c r="C52" s="310"/>
      <c r="D52" s="310"/>
      <c r="E52" s="310"/>
      <c r="F52" s="310"/>
      <c r="G52" s="310"/>
      <c r="H52" s="310"/>
      <c r="I52" s="310"/>
      <c r="J52" s="310"/>
      <c r="K52" s="311"/>
    </row>
    <row r="53" spans="1:11" s="98" customFormat="1" ht="13.5">
      <c r="A53" s="309"/>
      <c r="B53" s="310"/>
      <c r="C53" s="310"/>
      <c r="D53" s="310"/>
      <c r="E53" s="310"/>
      <c r="F53" s="310"/>
      <c r="G53" s="310"/>
      <c r="H53" s="310"/>
      <c r="I53" s="310"/>
      <c r="J53" s="310"/>
      <c r="K53" s="311"/>
    </row>
    <row r="54" spans="1:11" s="98" customFormat="1" ht="14.25" thickBot="1">
      <c r="A54" s="312"/>
      <c r="B54" s="313"/>
      <c r="C54" s="313"/>
      <c r="D54" s="313"/>
      <c r="E54" s="313"/>
      <c r="F54" s="313"/>
      <c r="G54" s="313"/>
      <c r="H54" s="313"/>
      <c r="I54" s="313"/>
      <c r="J54" s="313"/>
      <c r="K54" s="314"/>
    </row>
    <row r="55" s="98" customFormat="1" ht="13.5"/>
    <row r="56" spans="5:8" s="98" customFormat="1" ht="18.75">
      <c r="E56" s="168"/>
      <c r="F56" s="168"/>
      <c r="G56" s="168"/>
      <c r="H56" s="168"/>
    </row>
    <row r="57" s="98" customFormat="1" ht="13.5"/>
    <row r="58" s="98" customFormat="1" ht="13.5"/>
    <row r="59" s="98" customFormat="1" ht="13.5"/>
    <row r="60" s="98" customFormat="1" ht="13.5"/>
    <row r="61" s="98" customFormat="1" ht="13.5"/>
    <row r="62" s="98" customFormat="1" ht="13.5"/>
    <row r="63" s="98" customFormat="1" ht="13.5"/>
    <row r="64" s="98" customFormat="1" ht="13.5"/>
    <row r="65" s="98" customFormat="1" ht="13.5"/>
    <row r="66" s="98" customFormat="1" ht="13.5"/>
    <row r="67" s="98" customFormat="1" ht="13.5"/>
    <row r="68" s="98" customFormat="1" ht="13.5"/>
    <row r="69" s="98" customFormat="1" ht="13.5"/>
    <row r="70" s="98" customFormat="1" ht="13.5"/>
    <row r="71" s="98" customFormat="1" ht="13.5"/>
    <row r="72" s="98" customFormat="1" ht="13.5"/>
    <row r="73" s="98" customFormat="1" ht="13.5"/>
    <row r="74" s="98" customFormat="1" ht="13.5"/>
  </sheetData>
  <sheetProtection/>
  <mergeCells count="28">
    <mergeCell ref="I12:I13"/>
    <mergeCell ref="J12:J13"/>
    <mergeCell ref="E13:H13"/>
    <mergeCell ref="A39:K54"/>
    <mergeCell ref="A30:B30"/>
    <mergeCell ref="D30:E30"/>
    <mergeCell ref="G30:I30"/>
    <mergeCell ref="J30:K30"/>
    <mergeCell ref="D31:E31"/>
    <mergeCell ref="D33:E33"/>
    <mergeCell ref="A15:B16"/>
    <mergeCell ref="D15:D16"/>
    <mergeCell ref="E15:K15"/>
    <mergeCell ref="E16:K16"/>
    <mergeCell ref="A4:K5"/>
    <mergeCell ref="I7:K7"/>
    <mergeCell ref="I8:K8"/>
    <mergeCell ref="A12:B13"/>
    <mergeCell ref="D12:D13"/>
    <mergeCell ref="E12:H12"/>
    <mergeCell ref="A31:B34"/>
    <mergeCell ref="J31:K34"/>
    <mergeCell ref="G31:I34"/>
    <mergeCell ref="D32:E32"/>
    <mergeCell ref="D34:E34"/>
    <mergeCell ref="A20:B21"/>
    <mergeCell ref="D20:K20"/>
    <mergeCell ref="D21:K21"/>
  </mergeCells>
  <printOptions/>
  <pageMargins left="0.7874015748031497" right="0.7874015748031497" top="0.3937007874015748" bottom="0.3937007874015748" header="0.5118110236220472" footer="0.5118110236220472"/>
  <pageSetup fitToHeight="1" fitToWidth="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F21"/>
  <sheetViews>
    <sheetView view="pageBreakPreview" zoomScale="55" zoomScaleSheetLayoutView="55" zoomScalePageLayoutView="0" workbookViewId="0" topLeftCell="A1">
      <selection activeCell="J31" sqref="J31:K34"/>
    </sheetView>
  </sheetViews>
  <sheetFormatPr defaultColWidth="9.00390625" defaultRowHeight="13.5"/>
  <cols>
    <col min="1" max="1" width="5.125" style="95" customWidth="1"/>
    <col min="2" max="2" width="5.75390625" style="95" customWidth="1"/>
    <col min="3" max="3" width="17.25390625" style="95" bestFit="1" customWidth="1"/>
    <col min="4" max="4" width="13.25390625" style="95" customWidth="1"/>
    <col min="5" max="5" width="39.625" style="95" customWidth="1"/>
    <col min="6" max="6" width="11.75390625" style="95" customWidth="1"/>
    <col min="7" max="7" width="6.25390625" style="95" customWidth="1"/>
    <col min="8" max="16384" width="9.00390625" style="95" customWidth="1"/>
  </cols>
  <sheetData>
    <row r="1" ht="26.25" customHeight="1">
      <c r="F1" s="103" t="s">
        <v>156</v>
      </c>
    </row>
    <row r="2" ht="18.75" customHeight="1"/>
    <row r="3" spans="2:6" ht="18.75" customHeight="1">
      <c r="B3" s="322" t="s">
        <v>249</v>
      </c>
      <c r="C3" s="322"/>
      <c r="D3" s="322"/>
      <c r="E3" s="322"/>
      <c r="F3" s="322"/>
    </row>
    <row r="4" spans="2:6" ht="18.75" customHeight="1">
      <c r="B4" s="322"/>
      <c r="C4" s="322"/>
      <c r="D4" s="322"/>
      <c r="E4" s="322"/>
      <c r="F4" s="322"/>
    </row>
    <row r="5" ht="21" customHeight="1">
      <c r="F5" s="104" t="s">
        <v>64</v>
      </c>
    </row>
    <row r="6" ht="24.75" customHeight="1"/>
    <row r="7" spans="4:6" ht="18" thickBot="1">
      <c r="D7" s="97"/>
      <c r="E7" s="97"/>
      <c r="F7" s="108"/>
    </row>
    <row r="8" spans="2:6" ht="45" customHeight="1" thickBot="1">
      <c r="B8" s="141"/>
      <c r="C8" s="143" t="s">
        <v>157</v>
      </c>
      <c r="D8" s="144" t="s">
        <v>158</v>
      </c>
      <c r="E8" s="144" t="s">
        <v>159</v>
      </c>
      <c r="F8" s="176" t="s">
        <v>160</v>
      </c>
    </row>
    <row r="9" spans="2:6" ht="18" customHeight="1" thickTop="1">
      <c r="B9" s="145">
        <v>1</v>
      </c>
      <c r="C9" s="147"/>
      <c r="D9" s="148"/>
      <c r="E9" s="148"/>
      <c r="F9" s="177"/>
    </row>
    <row r="10" spans="2:6" ht="18" customHeight="1">
      <c r="B10" s="149">
        <v>2</v>
      </c>
      <c r="C10" s="151"/>
      <c r="D10" s="152"/>
      <c r="E10" s="152"/>
      <c r="F10" s="178"/>
    </row>
    <row r="11" spans="2:6" ht="18" customHeight="1">
      <c r="B11" s="153" t="s">
        <v>138</v>
      </c>
      <c r="C11" s="151"/>
      <c r="D11" s="152"/>
      <c r="E11" s="152"/>
      <c r="F11" s="178"/>
    </row>
    <row r="12" spans="2:6" ht="18" customHeight="1">
      <c r="B12" s="155" t="s">
        <v>138</v>
      </c>
      <c r="C12" s="151"/>
      <c r="D12" s="152"/>
      <c r="E12" s="152"/>
      <c r="F12" s="178"/>
    </row>
    <row r="13" spans="2:6" ht="18" customHeight="1">
      <c r="B13" s="149" t="s">
        <v>138</v>
      </c>
      <c r="C13" s="151"/>
      <c r="D13" s="152"/>
      <c r="E13" s="152"/>
      <c r="F13" s="178"/>
    </row>
    <row r="14" spans="2:6" ht="18" customHeight="1">
      <c r="B14" s="149" t="s">
        <v>138</v>
      </c>
      <c r="C14" s="151"/>
      <c r="D14" s="152"/>
      <c r="E14" s="152"/>
      <c r="F14" s="178"/>
    </row>
    <row r="15" spans="2:6" ht="18" customHeight="1">
      <c r="B15" s="153" t="s">
        <v>138</v>
      </c>
      <c r="C15" s="151"/>
      <c r="D15" s="152"/>
      <c r="E15" s="152"/>
      <c r="F15" s="178"/>
    </row>
    <row r="16" spans="2:6" ht="18" customHeight="1" thickBot="1">
      <c r="B16" s="157" t="s">
        <v>138</v>
      </c>
      <c r="C16" s="159"/>
      <c r="D16" s="160"/>
      <c r="E16" s="160"/>
      <c r="F16" s="179"/>
    </row>
    <row r="17" spans="2:6" ht="18" customHeight="1" thickBot="1" thickTop="1">
      <c r="B17" s="161" t="s">
        <v>134</v>
      </c>
      <c r="C17" s="163"/>
      <c r="D17" s="164"/>
      <c r="E17" s="164"/>
      <c r="F17" s="165"/>
    </row>
    <row r="18" spans="4:6" ht="18" customHeight="1">
      <c r="D18" s="117"/>
      <c r="E18" s="117"/>
      <c r="F18" s="123"/>
    </row>
    <row r="19" spans="1:6" ht="18" customHeight="1">
      <c r="A19" s="104" t="s">
        <v>139</v>
      </c>
      <c r="B19" s="382" t="s">
        <v>161</v>
      </c>
      <c r="C19" s="382"/>
      <c r="D19" s="382"/>
      <c r="E19" s="382"/>
      <c r="F19" s="382"/>
    </row>
    <row r="20" spans="2:6" s="98" customFormat="1" ht="18" customHeight="1">
      <c r="B20" s="382"/>
      <c r="C20" s="382"/>
      <c r="D20" s="382"/>
      <c r="E20" s="382"/>
      <c r="F20" s="382"/>
    </row>
    <row r="21" spans="2:6" s="98" customFormat="1" ht="18" customHeight="1">
      <c r="B21" s="382"/>
      <c r="C21" s="382"/>
      <c r="D21" s="382"/>
      <c r="E21" s="382"/>
      <c r="F21" s="382"/>
    </row>
    <row r="22" s="98" customFormat="1" ht="13.5"/>
    <row r="23" s="98" customFormat="1" ht="13.5"/>
    <row r="24" s="98" customFormat="1" ht="13.5"/>
    <row r="25" s="98" customFormat="1" ht="13.5"/>
    <row r="26" s="98" customFormat="1" ht="13.5"/>
    <row r="27" s="98" customFormat="1" ht="13.5"/>
    <row r="28" s="98" customFormat="1" ht="13.5"/>
    <row r="29" s="98" customFormat="1" ht="13.5"/>
    <row r="30" s="98" customFormat="1" ht="13.5"/>
    <row r="31" s="98" customFormat="1" ht="13.5"/>
    <row r="32" s="98" customFormat="1" ht="13.5"/>
    <row r="33" s="98" customFormat="1" ht="13.5"/>
    <row r="34" s="98" customFormat="1" ht="13.5"/>
    <row r="35" s="98" customFormat="1" ht="13.5"/>
    <row r="36" s="98" customFormat="1" ht="13.5"/>
    <row r="37" s="98" customFormat="1" ht="13.5"/>
    <row r="38" s="98" customFormat="1" ht="13.5"/>
    <row r="39" s="98" customFormat="1" ht="13.5"/>
  </sheetData>
  <sheetProtection/>
  <mergeCells count="2">
    <mergeCell ref="B3:F4"/>
    <mergeCell ref="B19:F21"/>
  </mergeCells>
  <printOptions/>
  <pageMargins left="0.7" right="0.7" top="0.75" bottom="0.75" header="0.3" footer="0.3"/>
  <pageSetup horizontalDpi="72" verticalDpi="72" orientation="portrait" paperSize="9" scale="95" r:id="rId1"/>
  <colBreaks count="1" manualBreakCount="1">
    <brk id="6" max="25" man="1"/>
  </colBreaks>
</worksheet>
</file>

<file path=xl/worksheets/sheet11.xml><?xml version="1.0" encoding="utf-8"?>
<worksheet xmlns="http://schemas.openxmlformats.org/spreadsheetml/2006/main" xmlns:r="http://schemas.openxmlformats.org/officeDocument/2006/relationships">
  <dimension ref="A1:H22"/>
  <sheetViews>
    <sheetView view="pageBreakPreview" zoomScale="85" zoomScaleSheetLayoutView="85" zoomScalePageLayoutView="0" workbookViewId="0" topLeftCell="A1">
      <selection activeCell="J31" sqref="J31:K34"/>
    </sheetView>
  </sheetViews>
  <sheetFormatPr defaultColWidth="9.00390625" defaultRowHeight="13.5"/>
  <cols>
    <col min="1" max="1" width="5.125" style="95" customWidth="1"/>
    <col min="2" max="2" width="5.75390625" style="95" customWidth="1"/>
    <col min="3" max="3" width="14.625" style="95" customWidth="1"/>
    <col min="4" max="4" width="17.25390625" style="95" bestFit="1" customWidth="1"/>
    <col min="5" max="5" width="13.25390625" style="95" customWidth="1"/>
    <col min="6" max="6" width="25.625" style="95" customWidth="1"/>
    <col min="7" max="7" width="11.75390625" style="95" customWidth="1"/>
    <col min="8" max="8" width="2.875" style="95" customWidth="1"/>
    <col min="9" max="9" width="6.25390625" style="95" customWidth="1"/>
    <col min="10" max="16384" width="9.00390625" style="95" customWidth="1"/>
  </cols>
  <sheetData>
    <row r="1" ht="26.25" customHeight="1">
      <c r="G1" s="103" t="s">
        <v>162</v>
      </c>
    </row>
    <row r="2" ht="18.75" customHeight="1"/>
    <row r="3" spans="1:8" ht="18.75" customHeight="1">
      <c r="A3" s="322" t="s">
        <v>250</v>
      </c>
      <c r="B3" s="322"/>
      <c r="C3" s="322"/>
      <c r="D3" s="322"/>
      <c r="E3" s="322"/>
      <c r="F3" s="322"/>
      <c r="G3" s="322"/>
      <c r="H3" s="322"/>
    </row>
    <row r="4" spans="1:8" ht="18.75" customHeight="1">
      <c r="A4" s="322"/>
      <c r="B4" s="322"/>
      <c r="C4" s="322"/>
      <c r="D4" s="322"/>
      <c r="E4" s="322"/>
      <c r="F4" s="322"/>
      <c r="G4" s="322"/>
      <c r="H4" s="322"/>
    </row>
    <row r="5" ht="21" customHeight="1">
      <c r="G5" s="104" t="s">
        <v>64</v>
      </c>
    </row>
    <row r="6" ht="24.75" customHeight="1"/>
    <row r="7" spans="5:7" ht="18" thickBot="1">
      <c r="E7" s="97"/>
      <c r="F7" s="97"/>
      <c r="G7" s="108"/>
    </row>
    <row r="8" spans="2:7" ht="45" customHeight="1" thickBot="1">
      <c r="B8" s="141"/>
      <c r="C8" s="142" t="s">
        <v>165</v>
      </c>
      <c r="D8" s="143" t="s">
        <v>163</v>
      </c>
      <c r="E8" s="144" t="s">
        <v>158</v>
      </c>
      <c r="F8" s="144" t="s">
        <v>159</v>
      </c>
      <c r="G8" s="176" t="s">
        <v>160</v>
      </c>
    </row>
    <row r="9" spans="2:7" ht="18" customHeight="1" thickTop="1">
      <c r="B9" s="145">
        <v>1</v>
      </c>
      <c r="C9" s="146"/>
      <c r="D9" s="147"/>
      <c r="E9" s="148"/>
      <c r="F9" s="148"/>
      <c r="G9" s="177"/>
    </row>
    <row r="10" spans="2:7" ht="18" customHeight="1">
      <c r="B10" s="149">
        <v>2</v>
      </c>
      <c r="C10" s="150"/>
      <c r="D10" s="151"/>
      <c r="E10" s="152"/>
      <c r="F10" s="152"/>
      <c r="G10" s="178"/>
    </row>
    <row r="11" spans="2:7" ht="18" customHeight="1">
      <c r="B11" s="153" t="s">
        <v>138</v>
      </c>
      <c r="C11" s="154"/>
      <c r="D11" s="151"/>
      <c r="E11" s="152"/>
      <c r="F11" s="152"/>
      <c r="G11" s="178"/>
    </row>
    <row r="12" spans="2:7" ht="18" customHeight="1">
      <c r="B12" s="155" t="s">
        <v>138</v>
      </c>
      <c r="C12" s="156"/>
      <c r="D12" s="151"/>
      <c r="E12" s="152"/>
      <c r="F12" s="152"/>
      <c r="G12" s="178"/>
    </row>
    <row r="13" spans="2:7" ht="18" customHeight="1">
      <c r="B13" s="149" t="s">
        <v>138</v>
      </c>
      <c r="C13" s="150"/>
      <c r="D13" s="151"/>
      <c r="E13" s="152"/>
      <c r="F13" s="152"/>
      <c r="G13" s="178"/>
    </row>
    <row r="14" spans="2:7" ht="18" customHeight="1">
      <c r="B14" s="149" t="s">
        <v>138</v>
      </c>
      <c r="C14" s="150"/>
      <c r="D14" s="151"/>
      <c r="E14" s="152"/>
      <c r="F14" s="152"/>
      <c r="G14" s="178"/>
    </row>
    <row r="15" spans="2:7" ht="18" customHeight="1">
      <c r="B15" s="153" t="s">
        <v>138</v>
      </c>
      <c r="C15" s="154"/>
      <c r="D15" s="151"/>
      <c r="E15" s="152"/>
      <c r="F15" s="152"/>
      <c r="G15" s="178"/>
    </row>
    <row r="16" spans="2:7" ht="18" customHeight="1" thickBot="1">
      <c r="B16" s="157" t="s">
        <v>138</v>
      </c>
      <c r="C16" s="158"/>
      <c r="D16" s="159"/>
      <c r="E16" s="160"/>
      <c r="F16" s="160"/>
      <c r="G16" s="179"/>
    </row>
    <row r="17" spans="2:7" ht="18" customHeight="1" thickBot="1" thickTop="1">
      <c r="B17" s="161" t="s">
        <v>134</v>
      </c>
      <c r="C17" s="162"/>
      <c r="D17" s="163"/>
      <c r="E17" s="164"/>
      <c r="F17" s="164"/>
      <c r="G17" s="165"/>
    </row>
    <row r="18" spans="2:7" ht="18" customHeight="1">
      <c r="B18" s="166"/>
      <c r="C18" s="166"/>
      <c r="D18" s="166"/>
      <c r="E18" s="166"/>
      <c r="F18" s="117" t="s">
        <v>164</v>
      </c>
      <c r="G18" s="167"/>
    </row>
    <row r="19" spans="5:7" ht="18" customHeight="1">
      <c r="E19" s="117"/>
      <c r="G19" s="123"/>
    </row>
    <row r="20" spans="1:8" ht="18" customHeight="1">
      <c r="A20" s="104" t="s">
        <v>139</v>
      </c>
      <c r="B20" s="382" t="s">
        <v>161</v>
      </c>
      <c r="C20" s="382"/>
      <c r="D20" s="382"/>
      <c r="E20" s="382"/>
      <c r="F20" s="382"/>
      <c r="G20" s="382"/>
      <c r="H20" s="104"/>
    </row>
    <row r="21" spans="2:7" s="98" customFormat="1" ht="18" customHeight="1">
      <c r="B21" s="382"/>
      <c r="C21" s="382"/>
      <c r="D21" s="382"/>
      <c r="E21" s="382"/>
      <c r="F21" s="382"/>
      <c r="G21" s="382"/>
    </row>
    <row r="22" spans="2:7" s="98" customFormat="1" ht="18" customHeight="1">
      <c r="B22" s="382"/>
      <c r="C22" s="382"/>
      <c r="D22" s="382"/>
      <c r="E22" s="382"/>
      <c r="F22" s="382"/>
      <c r="G22" s="382"/>
    </row>
    <row r="23" s="98" customFormat="1" ht="13.5"/>
    <row r="24" s="98" customFormat="1" ht="13.5"/>
    <row r="25" s="98" customFormat="1" ht="13.5"/>
    <row r="26" s="98" customFormat="1" ht="13.5"/>
    <row r="27" s="98" customFormat="1" ht="13.5"/>
    <row r="28" s="98" customFormat="1" ht="13.5"/>
    <row r="29" s="98" customFormat="1" ht="13.5"/>
    <row r="30" s="98" customFormat="1" ht="13.5"/>
    <row r="31" s="98" customFormat="1" ht="13.5"/>
    <row r="32" s="98" customFormat="1" ht="13.5"/>
    <row r="33" s="98" customFormat="1" ht="13.5"/>
    <row r="34" s="98" customFormat="1" ht="13.5"/>
    <row r="35" s="98" customFormat="1" ht="13.5"/>
    <row r="36" s="98" customFormat="1" ht="13.5"/>
    <row r="37" s="98" customFormat="1" ht="13.5"/>
    <row r="38" s="98" customFormat="1" ht="13.5"/>
    <row r="39" s="98" customFormat="1" ht="13.5"/>
    <row r="40" s="98" customFormat="1" ht="13.5"/>
  </sheetData>
  <sheetProtection/>
  <mergeCells count="2">
    <mergeCell ref="B20:G22"/>
    <mergeCell ref="A3:H4"/>
  </mergeCells>
  <printOptions/>
  <pageMargins left="0.7" right="0.7" top="0.75" bottom="0.75" header="0.3" footer="0.3"/>
  <pageSetup horizontalDpi="300" verticalDpi="300" orientation="portrait" paperSize="9" scale="92" r:id="rId1"/>
  <colBreaks count="1" manualBreakCount="1">
    <brk id="8" max="25" man="1"/>
  </colBreaks>
</worksheet>
</file>

<file path=xl/worksheets/sheet12.xml><?xml version="1.0" encoding="utf-8"?>
<worksheet xmlns="http://schemas.openxmlformats.org/spreadsheetml/2006/main" xmlns:r="http://schemas.openxmlformats.org/officeDocument/2006/relationships">
  <dimension ref="B1:J57"/>
  <sheetViews>
    <sheetView view="pageBreakPreview" zoomScale="85" zoomScaleSheetLayoutView="85" zoomScalePageLayoutView="0" workbookViewId="0" topLeftCell="A22">
      <selection activeCell="E23" sqref="E23:E32"/>
    </sheetView>
  </sheetViews>
  <sheetFormatPr defaultColWidth="9.00390625" defaultRowHeight="13.5"/>
  <cols>
    <col min="1" max="1" width="3.75390625" style="204" customWidth="1"/>
    <col min="2" max="2" width="14.875" style="204" customWidth="1"/>
    <col min="3" max="6" width="20.625" style="204" customWidth="1"/>
    <col min="7" max="7" width="14.625" style="204" customWidth="1"/>
    <col min="8" max="8" width="3.625" style="204" customWidth="1"/>
    <col min="9" max="9" width="3.75390625" style="204" customWidth="1"/>
    <col min="10" max="10" width="6.25390625" style="204" customWidth="1"/>
    <col min="11" max="16384" width="9.00390625" style="204" customWidth="1"/>
  </cols>
  <sheetData>
    <row r="1" ht="26.25" customHeight="1">
      <c r="G1" s="34" t="s">
        <v>174</v>
      </c>
    </row>
    <row r="2" spans="2:8" ht="18.75" customHeight="1">
      <c r="B2" s="338" t="s">
        <v>205</v>
      </c>
      <c r="C2" s="338"/>
      <c r="D2" s="338"/>
      <c r="E2" s="338"/>
      <c r="F2" s="338"/>
      <c r="G2" s="338"/>
      <c r="H2" s="338"/>
    </row>
    <row r="3" spans="2:9" ht="18.75" customHeight="1">
      <c r="B3" s="338"/>
      <c r="C3" s="338"/>
      <c r="D3" s="338"/>
      <c r="E3" s="338"/>
      <c r="F3" s="338"/>
      <c r="G3" s="338"/>
      <c r="H3" s="338"/>
      <c r="I3" s="205"/>
    </row>
    <row r="4" spans="2:9" ht="18.75" customHeight="1">
      <c r="B4" s="205"/>
      <c r="C4" s="205"/>
      <c r="D4" s="205"/>
      <c r="E4" s="205"/>
      <c r="F4" s="205"/>
      <c r="G4" s="205"/>
      <c r="H4" s="205"/>
      <c r="I4" s="205"/>
    </row>
    <row r="5" ht="21" customHeight="1">
      <c r="H5" s="206" t="s">
        <v>64</v>
      </c>
    </row>
    <row r="6" spans="2:5" ht="18" customHeight="1">
      <c r="B6" s="207" t="s">
        <v>179</v>
      </c>
      <c r="C6" s="207"/>
      <c r="D6" s="207"/>
      <c r="E6" s="207"/>
    </row>
    <row r="7" spans="2:5" ht="18" customHeight="1">
      <c r="B7" s="207" t="s">
        <v>191</v>
      </c>
      <c r="D7" s="207"/>
      <c r="E7" s="207"/>
    </row>
    <row r="8" spans="2:5" ht="18" customHeight="1" thickBot="1">
      <c r="B8" s="207" t="s">
        <v>177</v>
      </c>
      <c r="C8" s="208"/>
      <c r="D8" s="208"/>
      <c r="E8" s="207"/>
    </row>
    <row r="9" spans="2:9" ht="24" customHeight="1" thickTop="1">
      <c r="B9" s="412" t="s">
        <v>228</v>
      </c>
      <c r="C9" s="413"/>
      <c r="D9" s="413"/>
      <c r="E9" s="416" t="s">
        <v>192</v>
      </c>
      <c r="F9" s="416"/>
      <c r="G9" s="416"/>
      <c r="H9" s="210"/>
      <c r="I9" s="211"/>
    </row>
    <row r="10" spans="2:8" ht="24" customHeight="1" thickBot="1">
      <c r="B10" s="414"/>
      <c r="C10" s="415"/>
      <c r="D10" s="415"/>
      <c r="E10" s="415" t="s">
        <v>193</v>
      </c>
      <c r="F10" s="415"/>
      <c r="G10" s="415"/>
      <c r="H10" s="212"/>
    </row>
    <row r="11" spans="4:9" ht="18.75" thickBot="1" thickTop="1">
      <c r="D11" s="4"/>
      <c r="E11" s="4"/>
      <c r="F11" s="4"/>
      <c r="G11" s="4"/>
      <c r="H11" s="213"/>
      <c r="I11" s="214"/>
    </row>
    <row r="12" spans="2:9" ht="45" customHeight="1" thickBot="1">
      <c r="B12" s="215"/>
      <c r="C12" s="216" t="s">
        <v>178</v>
      </c>
      <c r="D12" s="217" t="s">
        <v>229</v>
      </c>
      <c r="E12" s="217" t="s">
        <v>230</v>
      </c>
      <c r="F12" s="218" t="s">
        <v>231</v>
      </c>
      <c r="G12" s="349" t="s">
        <v>232</v>
      </c>
      <c r="H12" s="417"/>
      <c r="I12" s="219"/>
    </row>
    <row r="13" spans="2:9" ht="18" customHeight="1" thickTop="1">
      <c r="B13" s="82" t="s">
        <v>175</v>
      </c>
      <c r="C13" s="209" t="s">
        <v>176</v>
      </c>
      <c r="D13" s="220">
        <v>20000</v>
      </c>
      <c r="E13" s="221">
        <v>20000000</v>
      </c>
      <c r="F13" s="222">
        <v>400000</v>
      </c>
      <c r="G13" s="418">
        <f>IF(ISERROR(D13*F13/(E13+F13)),"",(D13*F13/(E13+F13)))</f>
        <v>392.15686274509807</v>
      </c>
      <c r="H13" s="419"/>
      <c r="I13" s="223"/>
    </row>
    <row r="14" spans="2:9" ht="18" customHeight="1" thickBot="1">
      <c r="B14" s="224"/>
      <c r="C14" s="225"/>
      <c r="D14" s="226"/>
      <c r="E14" s="226"/>
      <c r="F14" s="226"/>
      <c r="G14" s="404">
        <f>IF(ISERROR(D14*F14/(E14+F14)),"",(D14*F14/(E14+F14)))</f>
      </c>
      <c r="H14" s="405"/>
      <c r="I14" s="223"/>
    </row>
    <row r="15" spans="2:9" ht="18" customHeight="1">
      <c r="B15" s="15"/>
      <c r="C15" s="15"/>
      <c r="D15" s="15"/>
      <c r="E15" s="15"/>
      <c r="F15" s="15"/>
      <c r="G15" s="15"/>
      <c r="H15" s="15"/>
      <c r="I15" s="223"/>
    </row>
    <row r="16" spans="2:9" ht="18" customHeight="1">
      <c r="B16" s="15"/>
      <c r="C16" s="15"/>
      <c r="D16" s="15"/>
      <c r="E16" s="15"/>
      <c r="F16" s="15"/>
      <c r="G16" s="15"/>
      <c r="H16" s="227"/>
      <c r="I16" s="223"/>
    </row>
    <row r="17" spans="2:9" ht="18" customHeight="1" thickBot="1">
      <c r="B17" s="228" t="s">
        <v>194</v>
      </c>
      <c r="C17" s="229"/>
      <c r="D17" s="230"/>
      <c r="E17" s="4"/>
      <c r="F17" s="4"/>
      <c r="G17" s="4"/>
      <c r="H17" s="4"/>
      <c r="I17" s="214"/>
    </row>
    <row r="18" spans="2:9" s="233" customFormat="1" ht="24" customHeight="1" thickTop="1">
      <c r="B18" s="406" t="s">
        <v>233</v>
      </c>
      <c r="C18" s="407"/>
      <c r="D18" s="407"/>
      <c r="E18" s="410" t="s">
        <v>195</v>
      </c>
      <c r="F18" s="410"/>
      <c r="G18" s="410"/>
      <c r="H18" s="231"/>
      <c r="I18" s="232"/>
    </row>
    <row r="19" spans="2:9" s="233" customFormat="1" ht="24" customHeight="1" thickBot="1">
      <c r="B19" s="408"/>
      <c r="C19" s="409"/>
      <c r="D19" s="409"/>
      <c r="E19" s="411" t="s">
        <v>193</v>
      </c>
      <c r="F19" s="411"/>
      <c r="G19" s="411"/>
      <c r="H19" s="234"/>
      <c r="I19" s="232"/>
    </row>
    <row r="20" spans="4:9" ht="18" customHeight="1" thickTop="1">
      <c r="D20" s="4"/>
      <c r="E20" s="4"/>
      <c r="F20" s="4"/>
      <c r="G20" s="4"/>
      <c r="H20" s="213"/>
      <c r="I20" s="214"/>
    </row>
    <row r="21" spans="4:9" ht="18" customHeight="1" thickBot="1">
      <c r="D21" s="4"/>
      <c r="E21" s="4"/>
      <c r="F21" s="4"/>
      <c r="G21" s="4"/>
      <c r="H21" s="4"/>
      <c r="I21" s="214"/>
    </row>
    <row r="22" spans="2:8" ht="45" customHeight="1" thickBot="1">
      <c r="B22" s="235" t="s">
        <v>178</v>
      </c>
      <c r="C22" s="217" t="s">
        <v>229</v>
      </c>
      <c r="D22" s="217" t="s">
        <v>230</v>
      </c>
      <c r="E22" s="217" t="s">
        <v>231</v>
      </c>
      <c r="F22" s="13" t="s">
        <v>234</v>
      </c>
      <c r="G22" s="349" t="s">
        <v>235</v>
      </c>
      <c r="H22" s="350"/>
    </row>
    <row r="23" spans="2:8" ht="18" customHeight="1" thickTop="1">
      <c r="B23" s="236" t="s">
        <v>181</v>
      </c>
      <c r="C23" s="54">
        <v>26307</v>
      </c>
      <c r="D23" s="54">
        <v>30635850</v>
      </c>
      <c r="E23" s="54">
        <v>232810</v>
      </c>
      <c r="F23" s="275"/>
      <c r="G23" s="395">
        <f aca="true" t="shared" si="0" ref="G23:G32">IF(ISERROR(C23*F23/(D23+E23)),"",(C23*F23/(D23+E23)))</f>
        <v>0</v>
      </c>
      <c r="H23" s="396"/>
    </row>
    <row r="24" spans="2:8" ht="18" customHeight="1">
      <c r="B24" s="237" t="s">
        <v>182</v>
      </c>
      <c r="C24" s="56">
        <v>95375</v>
      </c>
      <c r="D24" s="56">
        <v>77451966</v>
      </c>
      <c r="E24" s="56">
        <v>700751</v>
      </c>
      <c r="F24" s="276"/>
      <c r="G24" s="395">
        <f t="shared" si="0"/>
        <v>0</v>
      </c>
      <c r="H24" s="396"/>
    </row>
    <row r="25" spans="2:8" ht="18" customHeight="1">
      <c r="B25" s="237" t="s">
        <v>183</v>
      </c>
      <c r="C25" s="56">
        <v>487985</v>
      </c>
      <c r="D25" s="56">
        <v>266692082</v>
      </c>
      <c r="E25" s="56">
        <v>14387765</v>
      </c>
      <c r="F25" s="276"/>
      <c r="G25" s="395">
        <f t="shared" si="0"/>
        <v>0</v>
      </c>
      <c r="H25" s="396"/>
    </row>
    <row r="26" spans="2:8" ht="18" customHeight="1">
      <c r="B26" s="237" t="s">
        <v>184</v>
      </c>
      <c r="C26" s="56">
        <v>334105</v>
      </c>
      <c r="D26" s="56">
        <v>127069694</v>
      </c>
      <c r="E26" s="56">
        <v>1515002</v>
      </c>
      <c r="F26" s="276"/>
      <c r="G26" s="395">
        <f t="shared" si="0"/>
        <v>0</v>
      </c>
      <c r="H26" s="396"/>
    </row>
    <row r="27" spans="2:8" ht="18" customHeight="1">
      <c r="B27" s="237" t="s">
        <v>185</v>
      </c>
      <c r="C27" s="56">
        <v>22793</v>
      </c>
      <c r="D27" s="56">
        <v>28078176</v>
      </c>
      <c r="E27" s="56">
        <v>6374</v>
      </c>
      <c r="F27" s="276"/>
      <c r="G27" s="395">
        <f t="shared" si="0"/>
        <v>0</v>
      </c>
      <c r="H27" s="396"/>
    </row>
    <row r="28" spans="2:8" ht="18" customHeight="1">
      <c r="B28" s="237" t="s">
        <v>186</v>
      </c>
      <c r="C28" s="56">
        <v>214040</v>
      </c>
      <c r="D28" s="56">
        <v>140413860</v>
      </c>
      <c r="E28" s="56">
        <v>4509477</v>
      </c>
      <c r="F28" s="276"/>
      <c r="G28" s="395">
        <f t="shared" si="0"/>
        <v>0</v>
      </c>
      <c r="H28" s="396"/>
    </row>
    <row r="29" spans="2:8" ht="18" customHeight="1">
      <c r="B29" s="237" t="s">
        <v>187</v>
      </c>
      <c r="C29" s="56">
        <v>158803</v>
      </c>
      <c r="D29" s="56">
        <v>58979971</v>
      </c>
      <c r="E29" s="56">
        <v>609713</v>
      </c>
      <c r="F29" s="276"/>
      <c r="G29" s="395">
        <f t="shared" si="0"/>
        <v>0</v>
      </c>
      <c r="H29" s="396"/>
    </row>
    <row r="30" spans="2:8" ht="18" customHeight="1">
      <c r="B30" s="237" t="s">
        <v>188</v>
      </c>
      <c r="C30" s="56">
        <v>81005</v>
      </c>
      <c r="D30" s="56">
        <v>27214049</v>
      </c>
      <c r="E30" s="56">
        <v>50636</v>
      </c>
      <c r="F30" s="276"/>
      <c r="G30" s="395">
        <f t="shared" si="0"/>
        <v>0</v>
      </c>
      <c r="H30" s="396"/>
    </row>
    <row r="31" spans="2:8" ht="18" customHeight="1">
      <c r="B31" s="238" t="s">
        <v>189</v>
      </c>
      <c r="C31" s="277">
        <v>295557</v>
      </c>
      <c r="D31" s="277">
        <v>84449799</v>
      </c>
      <c r="E31" s="277">
        <v>701876</v>
      </c>
      <c r="F31" s="278"/>
      <c r="G31" s="395">
        <f t="shared" si="0"/>
        <v>0</v>
      </c>
      <c r="H31" s="396"/>
    </row>
    <row r="32" spans="2:8" ht="18" customHeight="1" thickBot="1">
      <c r="B32" s="239" t="s">
        <v>190</v>
      </c>
      <c r="C32" s="279">
        <v>20746</v>
      </c>
      <c r="D32" s="279">
        <v>7555742</v>
      </c>
      <c r="E32" s="279">
        <v>0</v>
      </c>
      <c r="F32" s="280"/>
      <c r="G32" s="395">
        <f t="shared" si="0"/>
        <v>0</v>
      </c>
      <c r="H32" s="396"/>
    </row>
    <row r="33" spans="2:8" ht="18" customHeight="1" thickBot="1" thickTop="1">
      <c r="B33" s="240"/>
      <c r="C33" s="281"/>
      <c r="D33" s="281"/>
      <c r="E33" s="282"/>
      <c r="F33" s="283"/>
      <c r="G33" s="397">
        <f>SUM(G23:H32)</f>
        <v>0</v>
      </c>
      <c r="H33" s="398"/>
    </row>
    <row r="34" spans="2:9" ht="18" customHeight="1">
      <c r="B34" s="15"/>
      <c r="C34" s="15"/>
      <c r="D34" s="15"/>
      <c r="E34" s="15"/>
      <c r="F34" s="15"/>
      <c r="G34" s="15"/>
      <c r="H34" s="15"/>
      <c r="I34" s="223"/>
    </row>
    <row r="35" spans="2:9" ht="18" customHeight="1">
      <c r="B35" s="241" t="s">
        <v>204</v>
      </c>
      <c r="C35" s="242"/>
      <c r="D35" s="242"/>
      <c r="E35" s="242"/>
      <c r="F35" s="242"/>
      <c r="G35" s="242"/>
      <c r="H35" s="242"/>
      <c r="I35" s="243"/>
    </row>
    <row r="36" spans="2:9" ht="18" customHeight="1">
      <c r="B36" s="241" t="s">
        <v>196</v>
      </c>
      <c r="D36" s="242"/>
      <c r="E36" s="242"/>
      <c r="F36" s="242"/>
      <c r="G36" s="242"/>
      <c r="H36" s="242"/>
      <c r="I36" s="243"/>
    </row>
    <row r="37" spans="2:9" ht="18" customHeight="1">
      <c r="B37" s="241"/>
      <c r="C37" s="242"/>
      <c r="D37" s="242"/>
      <c r="E37" s="242"/>
      <c r="F37" s="242"/>
      <c r="G37" s="242"/>
      <c r="H37" s="242"/>
      <c r="I37" s="243"/>
    </row>
    <row r="38" spans="2:9" ht="18" customHeight="1" thickBot="1">
      <c r="B38" s="228" t="s">
        <v>177</v>
      </c>
      <c r="C38" s="244"/>
      <c r="D38" s="244"/>
      <c r="E38" s="244"/>
      <c r="F38" s="244"/>
      <c r="G38" s="242"/>
      <c r="H38" s="242"/>
      <c r="I38" s="243"/>
    </row>
    <row r="39" spans="2:9" ht="24" customHeight="1" thickTop="1">
      <c r="B39" s="399" t="s">
        <v>236</v>
      </c>
      <c r="C39" s="400"/>
      <c r="D39" s="400"/>
      <c r="E39" s="400"/>
      <c r="F39" s="403" t="s">
        <v>214</v>
      </c>
      <c r="G39" s="403"/>
      <c r="H39" s="210"/>
      <c r="I39" s="211"/>
    </row>
    <row r="40" spans="2:9" ht="24" customHeight="1" thickBot="1">
      <c r="B40" s="401"/>
      <c r="C40" s="402"/>
      <c r="D40" s="402"/>
      <c r="E40" s="402"/>
      <c r="F40" s="388" t="s">
        <v>219</v>
      </c>
      <c r="G40" s="388"/>
      <c r="H40" s="246"/>
      <c r="I40" s="211"/>
    </row>
    <row r="41" spans="2:8" ht="17.25" customHeight="1" thickTop="1">
      <c r="B41" s="247"/>
      <c r="C41" s="245"/>
      <c r="D41" s="245"/>
      <c r="E41" s="245"/>
      <c r="F41" s="242"/>
      <c r="G41" s="242"/>
      <c r="H41" s="245"/>
    </row>
    <row r="42" spans="2:8" ht="24" customHeight="1" thickBot="1">
      <c r="B42" s="207" t="s">
        <v>194</v>
      </c>
      <c r="C42" s="242"/>
      <c r="D42" s="242"/>
      <c r="E42" s="244"/>
      <c r="F42" s="244"/>
      <c r="G42" s="244"/>
      <c r="H42" s="242"/>
    </row>
    <row r="43" spans="2:9" ht="24" customHeight="1" thickTop="1">
      <c r="B43" s="383" t="s">
        <v>237</v>
      </c>
      <c r="C43" s="384"/>
      <c r="D43" s="384"/>
      <c r="E43" s="384"/>
      <c r="F43" s="387" t="s">
        <v>214</v>
      </c>
      <c r="G43" s="387"/>
      <c r="H43" s="248"/>
      <c r="I43" s="211"/>
    </row>
    <row r="44" spans="2:9" ht="24" customHeight="1" thickBot="1">
      <c r="B44" s="385"/>
      <c r="C44" s="386"/>
      <c r="D44" s="386"/>
      <c r="E44" s="386"/>
      <c r="F44" s="388" t="s">
        <v>213</v>
      </c>
      <c r="G44" s="388"/>
      <c r="H44" s="246"/>
      <c r="I44" s="211"/>
    </row>
    <row r="45" spans="2:9" ht="24" customHeight="1" thickTop="1">
      <c r="B45" s="227"/>
      <c r="C45" s="227"/>
      <c r="D45" s="227"/>
      <c r="E45" s="242"/>
      <c r="F45" s="242"/>
      <c r="G45" s="242"/>
      <c r="H45" s="242"/>
      <c r="I45" s="214"/>
    </row>
    <row r="46" spans="2:9" ht="24" customHeight="1" thickBot="1">
      <c r="B46" s="227"/>
      <c r="C46" s="227"/>
      <c r="D46" s="227"/>
      <c r="E46" s="242"/>
      <c r="F46" s="242"/>
      <c r="G46" s="242"/>
      <c r="H46" s="242"/>
      <c r="I46" s="214"/>
    </row>
    <row r="47" spans="2:10" ht="54" customHeight="1" thickBot="1">
      <c r="B47" s="249"/>
      <c r="C47" s="250" t="s">
        <v>238</v>
      </c>
      <c r="D47" s="218" t="s">
        <v>230</v>
      </c>
      <c r="E47" s="218" t="s">
        <v>234</v>
      </c>
      <c r="F47" s="218" t="s">
        <v>239</v>
      </c>
      <c r="G47" s="389" t="s">
        <v>240</v>
      </c>
      <c r="H47" s="390"/>
      <c r="I47" s="251"/>
      <c r="J47" s="243"/>
    </row>
    <row r="48" spans="2:10" ht="30" customHeight="1" thickTop="1">
      <c r="B48" s="252" t="s">
        <v>180</v>
      </c>
      <c r="C48" s="253"/>
      <c r="D48" s="253"/>
      <c r="E48" s="254"/>
      <c r="F48" s="253"/>
      <c r="G48" s="391">
        <f>IF(ISERROR(C48*(F48)/D48),"",(C48*(F48)/D48))</f>
      </c>
      <c r="H48" s="392"/>
      <c r="I48" s="242"/>
      <c r="J48" s="243"/>
    </row>
    <row r="49" spans="2:9" ht="30" customHeight="1" thickBot="1">
      <c r="B49" s="255" t="s">
        <v>197</v>
      </c>
      <c r="C49" s="256"/>
      <c r="D49" s="257"/>
      <c r="E49" s="256"/>
      <c r="F49" s="256"/>
      <c r="G49" s="393">
        <f>IF(ISERROR(C49*(-F49)/E49),"",(C49*(-F49)/E49))</f>
      </c>
      <c r="H49" s="394"/>
      <c r="I49" s="243"/>
    </row>
    <row r="50" spans="2:9" ht="18" customHeight="1">
      <c r="B50" s="242"/>
      <c r="C50" s="242"/>
      <c r="D50" s="242"/>
      <c r="E50" s="242"/>
      <c r="F50" s="242"/>
      <c r="I50" s="243"/>
    </row>
    <row r="51" spans="2:9" ht="18" customHeight="1">
      <c r="B51" s="258"/>
      <c r="C51" s="242"/>
      <c r="D51" s="242"/>
      <c r="E51" s="242"/>
      <c r="F51" s="242"/>
      <c r="G51" s="242"/>
      <c r="H51" s="242"/>
      <c r="I51" s="243"/>
    </row>
    <row r="52" spans="2:9" ht="18" customHeight="1">
      <c r="B52" s="242"/>
      <c r="C52" s="242"/>
      <c r="D52" s="242"/>
      <c r="E52" s="242"/>
      <c r="F52" s="242"/>
      <c r="G52" s="242"/>
      <c r="H52" s="242"/>
      <c r="I52" s="243"/>
    </row>
    <row r="53" spans="2:9" ht="18" customHeight="1">
      <c r="B53" s="242"/>
      <c r="C53" s="242"/>
      <c r="D53" s="242"/>
      <c r="E53" s="242"/>
      <c r="F53" s="242"/>
      <c r="G53" s="242"/>
      <c r="H53" s="242"/>
      <c r="I53" s="243"/>
    </row>
    <row r="54" spans="2:9" ht="18" customHeight="1">
      <c r="B54" s="242"/>
      <c r="C54" s="242"/>
      <c r="D54" s="242"/>
      <c r="E54" s="242"/>
      <c r="F54" s="242"/>
      <c r="G54" s="242"/>
      <c r="H54" s="242"/>
      <c r="I54" s="243"/>
    </row>
    <row r="55" spans="4:9" ht="18" customHeight="1">
      <c r="D55" s="214"/>
      <c r="E55" s="214"/>
      <c r="F55" s="214"/>
      <c r="G55" s="214"/>
      <c r="H55" s="214"/>
      <c r="I55" s="259"/>
    </row>
    <row r="56" s="260" customFormat="1" ht="18" customHeight="1"/>
    <row r="57" spans="2:9" s="260" customFormat="1" ht="13.5">
      <c r="B57" s="261"/>
      <c r="C57" s="261"/>
      <c r="D57" s="261"/>
      <c r="E57" s="261"/>
      <c r="F57" s="261"/>
      <c r="G57" s="261"/>
      <c r="H57" s="261"/>
      <c r="I57" s="261"/>
    </row>
    <row r="58" s="260" customFormat="1" ht="13.5"/>
    <row r="59" s="260" customFormat="1" ht="13.5"/>
    <row r="60" s="260" customFormat="1" ht="13.5"/>
    <row r="61" s="260" customFormat="1" ht="13.5"/>
    <row r="62" s="260" customFormat="1" ht="13.5"/>
    <row r="63" s="260" customFormat="1" ht="13.5"/>
    <row r="64" s="260" customFormat="1" ht="13.5"/>
    <row r="65" s="260" customFormat="1" ht="13.5"/>
    <row r="66" s="260" customFormat="1" ht="13.5"/>
    <row r="67" s="260" customFormat="1" ht="13.5"/>
    <row r="68" s="260" customFormat="1" ht="13.5"/>
    <row r="69" s="260" customFormat="1" ht="13.5"/>
    <row r="70" s="260" customFormat="1" ht="13.5"/>
    <row r="71" s="260" customFormat="1" ht="13.5"/>
    <row r="72" s="260" customFormat="1" ht="13.5"/>
    <row r="73" s="260" customFormat="1" ht="13.5"/>
    <row r="74" s="260" customFormat="1" ht="13.5"/>
  </sheetData>
  <sheetProtection/>
  <mergeCells count="31">
    <mergeCell ref="B2:H3"/>
    <mergeCell ref="B9:D10"/>
    <mergeCell ref="E9:G9"/>
    <mergeCell ref="E10:G10"/>
    <mergeCell ref="G12:H12"/>
    <mergeCell ref="G13:H13"/>
    <mergeCell ref="G14:H14"/>
    <mergeCell ref="B18:D19"/>
    <mergeCell ref="E18:G18"/>
    <mergeCell ref="E19:G19"/>
    <mergeCell ref="G22:H22"/>
    <mergeCell ref="G23:H23"/>
    <mergeCell ref="G24:H24"/>
    <mergeCell ref="G25:H25"/>
    <mergeCell ref="G26:H26"/>
    <mergeCell ref="G27:H27"/>
    <mergeCell ref="G28:H28"/>
    <mergeCell ref="G29:H29"/>
    <mergeCell ref="G30:H30"/>
    <mergeCell ref="G31:H31"/>
    <mergeCell ref="G32:H32"/>
    <mergeCell ref="G33:H33"/>
    <mergeCell ref="B39:E40"/>
    <mergeCell ref="F39:G39"/>
    <mergeCell ref="F40:G40"/>
    <mergeCell ref="B43:E44"/>
    <mergeCell ref="F43:G43"/>
    <mergeCell ref="F44:G44"/>
    <mergeCell ref="G47:H47"/>
    <mergeCell ref="G48:H48"/>
    <mergeCell ref="G49:H49"/>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U35"/>
  <sheetViews>
    <sheetView tabSelected="1" view="pageBreakPreview" zoomScale="85" zoomScaleSheetLayoutView="85" zoomScalePageLayoutView="0" workbookViewId="0" topLeftCell="A10">
      <selection activeCell="J31" sqref="J31:K34"/>
    </sheetView>
  </sheetViews>
  <sheetFormatPr defaultColWidth="9.00390625" defaultRowHeight="13.5"/>
  <cols>
    <col min="1" max="1" width="23.00390625" style="95" customWidth="1"/>
    <col min="2" max="2" width="5.00390625" style="95" customWidth="1"/>
    <col min="3" max="5" width="7.00390625" style="95" customWidth="1"/>
    <col min="6" max="6" width="5.125" style="95" customWidth="1"/>
    <col min="7" max="7" width="2.375" style="95" customWidth="1"/>
    <col min="8" max="11" width="6.25390625" style="95" customWidth="1"/>
    <col min="12" max="12" width="2.375" style="95" customWidth="1"/>
    <col min="13" max="13" width="3.25390625" style="95" customWidth="1"/>
    <col min="14" max="18" width="6.25390625" style="95" customWidth="1"/>
    <col min="19" max="19" width="4.75390625" style="95" customWidth="1"/>
    <col min="20" max="20" width="3.125" style="95" customWidth="1"/>
    <col min="21" max="21" width="6.25390625" style="95" customWidth="1"/>
    <col min="22" max="16384" width="9.00390625" style="95" customWidth="1"/>
  </cols>
  <sheetData>
    <row r="1" spans="17:20" ht="26.25" customHeight="1">
      <c r="Q1" s="96"/>
      <c r="R1" s="96"/>
      <c r="S1" s="271" t="s">
        <v>241</v>
      </c>
      <c r="T1" s="96"/>
    </row>
    <row r="2" spans="1:20" ht="18.75" customHeight="1">
      <c r="A2" s="427" t="s">
        <v>227</v>
      </c>
      <c r="B2" s="322"/>
      <c r="C2" s="322"/>
      <c r="D2" s="322"/>
      <c r="E2" s="322"/>
      <c r="F2" s="322"/>
      <c r="G2" s="322"/>
      <c r="H2" s="322"/>
      <c r="I2" s="322"/>
      <c r="J2" s="322"/>
      <c r="K2" s="322"/>
      <c r="L2" s="322"/>
      <c r="M2" s="322"/>
      <c r="N2" s="322"/>
      <c r="O2" s="322"/>
      <c r="P2" s="322"/>
      <c r="Q2" s="322"/>
      <c r="R2" s="322"/>
      <c r="S2" s="322"/>
      <c r="T2" s="322"/>
    </row>
    <row r="3" spans="1:20" ht="18.75" customHeight="1">
      <c r="A3" s="322"/>
      <c r="B3" s="322"/>
      <c r="C3" s="322"/>
      <c r="D3" s="322"/>
      <c r="E3" s="322"/>
      <c r="F3" s="322"/>
      <c r="G3" s="322"/>
      <c r="H3" s="322"/>
      <c r="I3" s="322"/>
      <c r="J3" s="322"/>
      <c r="K3" s="322"/>
      <c r="L3" s="322"/>
      <c r="M3" s="322"/>
      <c r="N3" s="322"/>
      <c r="O3" s="322"/>
      <c r="P3" s="322"/>
      <c r="Q3" s="322"/>
      <c r="R3" s="322"/>
      <c r="S3" s="322"/>
      <c r="T3" s="322"/>
    </row>
    <row r="4" spans="1:20" ht="18.75" customHeight="1">
      <c r="A4" s="192"/>
      <c r="B4" s="192"/>
      <c r="C4" s="192"/>
      <c r="D4" s="192"/>
      <c r="E4" s="192"/>
      <c r="F4" s="192"/>
      <c r="G4" s="192"/>
      <c r="H4" s="192"/>
      <c r="I4" s="192"/>
      <c r="J4" s="192"/>
      <c r="K4" s="192"/>
      <c r="L4" s="192"/>
      <c r="M4" s="192"/>
      <c r="N4" s="192"/>
      <c r="O4" s="192"/>
      <c r="P4" s="192"/>
      <c r="Q4" s="192"/>
      <c r="R4" s="192"/>
      <c r="S4" s="192"/>
      <c r="T4" s="192"/>
    </row>
    <row r="5" ht="21" customHeight="1">
      <c r="T5" s="104" t="s">
        <v>64</v>
      </c>
    </row>
    <row r="6" ht="21" customHeight="1"/>
    <row r="7" spans="1:18" ht="18" customHeight="1">
      <c r="A7" s="183" t="s">
        <v>226</v>
      </c>
      <c r="B7" s="183"/>
      <c r="C7" s="183"/>
      <c r="D7" s="183"/>
      <c r="E7" s="183"/>
      <c r="F7" s="183"/>
      <c r="G7" s="183"/>
      <c r="H7" s="183"/>
      <c r="I7" s="183"/>
      <c r="J7" s="183"/>
      <c r="K7" s="183"/>
      <c r="L7" s="183"/>
      <c r="M7" s="183"/>
      <c r="N7" s="183"/>
      <c r="O7" s="183"/>
      <c r="P7" s="183"/>
      <c r="Q7" s="183"/>
      <c r="R7" s="183"/>
    </row>
    <row r="8" spans="1:18" ht="18" customHeight="1">
      <c r="A8" s="183" t="s">
        <v>203</v>
      </c>
      <c r="H8" s="183"/>
      <c r="I8" s="183"/>
      <c r="J8" s="183"/>
      <c r="K8" s="183"/>
      <c r="L8" s="183"/>
      <c r="M8" s="183"/>
      <c r="N8" s="183"/>
      <c r="O8" s="183"/>
      <c r="P8" s="183"/>
      <c r="Q8" s="183"/>
      <c r="R8" s="183"/>
    </row>
    <row r="9" spans="1:18" ht="18" customHeight="1" thickBot="1">
      <c r="A9" s="183"/>
      <c r="B9" s="188"/>
      <c r="C9" s="188"/>
      <c r="D9" s="188"/>
      <c r="E9" s="188"/>
      <c r="F9" s="188"/>
      <c r="G9" s="188"/>
      <c r="H9" s="188"/>
      <c r="I9" s="188"/>
      <c r="J9" s="188"/>
      <c r="K9" s="188"/>
      <c r="L9" s="188"/>
      <c r="M9" s="188"/>
      <c r="N9" s="183"/>
      <c r="O9" s="183"/>
      <c r="P9" s="183"/>
      <c r="Q9" s="183"/>
      <c r="R9" s="183"/>
    </row>
    <row r="10" spans="1:20" ht="24" customHeight="1" thickTop="1">
      <c r="A10" s="399" t="s">
        <v>221</v>
      </c>
      <c r="B10" s="420" t="s">
        <v>220</v>
      </c>
      <c r="C10" s="400" t="s">
        <v>206</v>
      </c>
      <c r="D10" s="400"/>
      <c r="E10" s="400"/>
      <c r="F10" s="400"/>
      <c r="G10" s="197"/>
      <c r="H10" s="400" t="s">
        <v>207</v>
      </c>
      <c r="I10" s="400"/>
      <c r="J10" s="400"/>
      <c r="K10" s="400"/>
      <c r="L10" s="400" t="s">
        <v>201</v>
      </c>
      <c r="M10" s="400"/>
      <c r="N10" s="428" t="s">
        <v>216</v>
      </c>
      <c r="O10" s="428"/>
      <c r="P10" s="428"/>
      <c r="Q10" s="428"/>
      <c r="R10" s="428"/>
      <c r="S10" s="186"/>
      <c r="T10" s="191"/>
    </row>
    <row r="11" spans="1:20" ht="24" customHeight="1" thickBot="1">
      <c r="A11" s="401"/>
      <c r="B11" s="421"/>
      <c r="C11" s="402"/>
      <c r="D11" s="402"/>
      <c r="E11" s="402"/>
      <c r="F11" s="402"/>
      <c r="G11" s="47"/>
      <c r="H11" s="402"/>
      <c r="I11" s="402"/>
      <c r="J11" s="402"/>
      <c r="K11" s="402"/>
      <c r="L11" s="402"/>
      <c r="M11" s="402"/>
      <c r="N11" s="426" t="s">
        <v>217</v>
      </c>
      <c r="O11" s="426"/>
      <c r="P11" s="426"/>
      <c r="Q11" s="426"/>
      <c r="R11" s="426"/>
      <c r="S11" s="187"/>
      <c r="T11" s="189"/>
    </row>
    <row r="12" spans="1:20" ht="18.75" customHeight="1" thickTop="1">
      <c r="A12" s="198"/>
      <c r="B12" s="199"/>
      <c r="C12" s="198"/>
      <c r="D12" s="198"/>
      <c r="E12" s="198"/>
      <c r="F12" s="198"/>
      <c r="G12" s="198"/>
      <c r="H12" s="198"/>
      <c r="I12" s="198"/>
      <c r="J12" s="198"/>
      <c r="K12" s="198"/>
      <c r="L12" s="200"/>
      <c r="M12" s="200"/>
      <c r="N12" s="201"/>
      <c r="O12" s="201"/>
      <c r="P12" s="201"/>
      <c r="Q12" s="201"/>
      <c r="R12" s="201"/>
      <c r="S12" s="106"/>
      <c r="T12" s="185"/>
    </row>
    <row r="13" spans="8:20" ht="18" thickBot="1">
      <c r="H13" s="97"/>
      <c r="I13" s="97"/>
      <c r="J13" s="97"/>
      <c r="K13" s="97"/>
      <c r="L13" s="97"/>
      <c r="M13" s="97"/>
      <c r="N13" s="97"/>
      <c r="O13" s="97"/>
      <c r="P13" s="97"/>
      <c r="Q13" s="97"/>
      <c r="R13" s="97"/>
      <c r="S13" s="97"/>
      <c r="T13" s="202"/>
    </row>
    <row r="14" spans="1:20" ht="54" customHeight="1" thickBot="1">
      <c r="A14" s="437" t="s">
        <v>208</v>
      </c>
      <c r="B14" s="429"/>
      <c r="C14" s="429" t="s">
        <v>209</v>
      </c>
      <c r="D14" s="429"/>
      <c r="E14" s="429"/>
      <c r="F14" s="429"/>
      <c r="G14" s="429" t="s">
        <v>210</v>
      </c>
      <c r="H14" s="429"/>
      <c r="I14" s="429"/>
      <c r="J14" s="429"/>
      <c r="K14" s="429"/>
      <c r="L14" s="429" t="s">
        <v>211</v>
      </c>
      <c r="M14" s="429"/>
      <c r="N14" s="429"/>
      <c r="O14" s="429"/>
      <c r="P14" s="429"/>
      <c r="Q14" s="429" t="s">
        <v>222</v>
      </c>
      <c r="R14" s="429"/>
      <c r="S14" s="429"/>
      <c r="T14" s="430"/>
    </row>
    <row r="15" spans="1:20" ht="30" customHeight="1" thickBot="1" thickTop="1">
      <c r="A15" s="448"/>
      <c r="B15" s="436"/>
      <c r="C15" s="436">
        <v>18118547</v>
      </c>
      <c r="D15" s="436"/>
      <c r="E15" s="436"/>
      <c r="F15" s="436"/>
      <c r="G15" s="436"/>
      <c r="H15" s="436"/>
      <c r="I15" s="436"/>
      <c r="J15" s="436"/>
      <c r="K15" s="436"/>
      <c r="L15" s="436">
        <v>871491682</v>
      </c>
      <c r="M15" s="436"/>
      <c r="N15" s="436"/>
      <c r="O15" s="436"/>
      <c r="P15" s="436"/>
      <c r="Q15" s="431">
        <f>IF(ISERROR(A15-C15*G15/L15),"",(A15-C15*G15/(L15)))</f>
        <v>0</v>
      </c>
      <c r="R15" s="431"/>
      <c r="S15" s="431"/>
      <c r="T15" s="432"/>
    </row>
    <row r="16" spans="1:20" ht="18" customHeight="1">
      <c r="A16" s="166"/>
      <c r="B16" s="166"/>
      <c r="C16" s="166"/>
      <c r="D16" s="166"/>
      <c r="E16" s="166"/>
      <c r="F16" s="166"/>
      <c r="G16" s="166"/>
      <c r="H16" s="166"/>
      <c r="I16" s="166"/>
      <c r="J16" s="166"/>
      <c r="K16" s="166"/>
      <c r="L16" s="166"/>
      <c r="M16" s="166"/>
      <c r="N16" s="166"/>
      <c r="O16" s="166"/>
      <c r="P16" s="166"/>
      <c r="Q16" s="166"/>
      <c r="R16" s="166"/>
      <c r="S16" s="166"/>
      <c r="T16" s="166"/>
    </row>
    <row r="17" spans="1:20" ht="18" customHeight="1">
      <c r="A17" s="166"/>
      <c r="B17" s="166"/>
      <c r="C17" s="166"/>
      <c r="D17" s="166"/>
      <c r="E17" s="166"/>
      <c r="F17" s="166"/>
      <c r="G17" s="166"/>
      <c r="H17" s="166"/>
      <c r="I17" s="166"/>
      <c r="J17" s="166"/>
      <c r="K17" s="166"/>
      <c r="L17" s="166"/>
      <c r="M17" s="166"/>
      <c r="N17" s="166"/>
      <c r="O17" s="166"/>
      <c r="P17" s="166"/>
      <c r="Q17" s="166"/>
      <c r="R17" s="166"/>
      <c r="S17" s="166"/>
      <c r="T17" s="190"/>
    </row>
    <row r="18" spans="1:20" ht="18" customHeight="1">
      <c r="A18" s="166"/>
      <c r="B18" s="166"/>
      <c r="C18" s="166"/>
      <c r="D18" s="166"/>
      <c r="E18" s="166"/>
      <c r="F18" s="166"/>
      <c r="G18" s="166"/>
      <c r="H18" s="166"/>
      <c r="I18" s="166"/>
      <c r="J18" s="166"/>
      <c r="K18" s="166"/>
      <c r="L18" s="166"/>
      <c r="M18" s="166"/>
      <c r="N18" s="166"/>
      <c r="O18" s="166"/>
      <c r="P18" s="166"/>
      <c r="Q18" s="166"/>
      <c r="R18" s="166"/>
      <c r="S18" s="166"/>
      <c r="T18" s="166"/>
    </row>
    <row r="19" spans="1:20" ht="18" customHeight="1">
      <c r="A19" s="184" t="s">
        <v>223</v>
      </c>
      <c r="B19" s="181"/>
      <c r="C19" s="181"/>
      <c r="D19" s="181"/>
      <c r="E19" s="181"/>
      <c r="F19" s="181"/>
      <c r="G19" s="181"/>
      <c r="H19" s="181"/>
      <c r="I19" s="181"/>
      <c r="J19" s="181"/>
      <c r="K19" s="181"/>
      <c r="L19" s="181"/>
      <c r="M19" s="181"/>
      <c r="N19" s="181"/>
      <c r="O19" s="181"/>
      <c r="P19" s="181"/>
      <c r="Q19" s="181"/>
      <c r="R19" s="181"/>
      <c r="S19" s="181"/>
      <c r="T19" s="181"/>
    </row>
    <row r="20" spans="1:20" ht="18" customHeight="1">
      <c r="A20" s="184" t="s">
        <v>202</v>
      </c>
      <c r="H20" s="181"/>
      <c r="I20" s="181"/>
      <c r="J20" s="181"/>
      <c r="K20" s="181"/>
      <c r="L20" s="181"/>
      <c r="M20" s="181"/>
      <c r="N20" s="181"/>
      <c r="O20" s="181"/>
      <c r="P20" s="181"/>
      <c r="Q20" s="181"/>
      <c r="R20" s="181"/>
      <c r="S20" s="181"/>
      <c r="T20" s="181"/>
    </row>
    <row r="21" spans="1:20" ht="18" customHeight="1" thickBot="1">
      <c r="A21" s="184"/>
      <c r="B21" s="181"/>
      <c r="C21" s="181"/>
      <c r="D21" s="181"/>
      <c r="E21" s="181"/>
      <c r="F21" s="181"/>
      <c r="G21" s="181"/>
      <c r="H21" s="181"/>
      <c r="I21" s="181"/>
      <c r="J21" s="181"/>
      <c r="K21" s="181"/>
      <c r="L21" s="181"/>
      <c r="M21" s="181"/>
      <c r="N21" s="181"/>
      <c r="O21" s="181"/>
      <c r="P21" s="181"/>
      <c r="Q21" s="181"/>
      <c r="R21" s="181"/>
      <c r="S21" s="181"/>
      <c r="T21" s="181"/>
    </row>
    <row r="22" spans="1:20" ht="24" customHeight="1" thickTop="1">
      <c r="A22" s="422" t="s">
        <v>224</v>
      </c>
      <c r="B22" s="423"/>
      <c r="C22" s="423"/>
      <c r="D22" s="423"/>
      <c r="E22" s="423"/>
      <c r="F22" s="423"/>
      <c r="G22" s="423"/>
      <c r="H22" s="423"/>
      <c r="I22" s="423"/>
      <c r="J22" s="423"/>
      <c r="K22" s="423"/>
      <c r="L22" s="196"/>
      <c r="M22" s="420" t="s">
        <v>218</v>
      </c>
      <c r="N22" s="420"/>
      <c r="O22" s="420"/>
      <c r="P22" s="420"/>
      <c r="Q22" s="420"/>
      <c r="R22" s="196"/>
      <c r="S22" s="186"/>
      <c r="T22" s="191"/>
    </row>
    <row r="23" spans="1:20" ht="24" customHeight="1" thickBot="1">
      <c r="A23" s="424"/>
      <c r="B23" s="425"/>
      <c r="C23" s="425"/>
      <c r="D23" s="425"/>
      <c r="E23" s="425"/>
      <c r="F23" s="425"/>
      <c r="G23" s="425"/>
      <c r="H23" s="425"/>
      <c r="I23" s="425"/>
      <c r="J23" s="425"/>
      <c r="K23" s="425"/>
      <c r="L23" s="203"/>
      <c r="M23" s="426" t="s">
        <v>215</v>
      </c>
      <c r="N23" s="426"/>
      <c r="O23" s="426"/>
      <c r="P23" s="426"/>
      <c r="Q23" s="426"/>
      <c r="R23" s="203"/>
      <c r="S23" s="187"/>
      <c r="T23" s="193"/>
    </row>
    <row r="24" spans="1:20" ht="18.75" customHeight="1" thickTop="1">
      <c r="A24" s="194"/>
      <c r="B24" s="194"/>
      <c r="C24" s="194"/>
      <c r="D24" s="194"/>
      <c r="E24" s="194"/>
      <c r="F24" s="194"/>
      <c r="G24" s="194"/>
      <c r="H24" s="194"/>
      <c r="I24" s="194"/>
      <c r="J24" s="194"/>
      <c r="K24" s="194"/>
      <c r="L24" s="194"/>
      <c r="M24" s="194"/>
      <c r="N24" s="194"/>
      <c r="O24" s="194"/>
      <c r="P24" s="194"/>
      <c r="Q24" s="194"/>
      <c r="R24" s="194"/>
      <c r="S24" s="186"/>
      <c r="T24" s="185"/>
    </row>
    <row r="25" spans="2:20" ht="18" customHeight="1" thickBot="1">
      <c r="B25" s="181"/>
      <c r="C25" s="181"/>
      <c r="D25" s="181"/>
      <c r="E25" s="181"/>
      <c r="F25" s="181"/>
      <c r="G25" s="181"/>
      <c r="H25" s="181"/>
      <c r="I25" s="181"/>
      <c r="J25" s="181"/>
      <c r="K25" s="181"/>
      <c r="L25" s="181"/>
      <c r="M25" s="181"/>
      <c r="N25" s="181"/>
      <c r="O25" s="181"/>
      <c r="P25" s="181"/>
      <c r="Q25" s="181"/>
      <c r="R25" s="181"/>
      <c r="S25" s="181"/>
      <c r="T25" s="195"/>
    </row>
    <row r="26" spans="1:21" ht="54" customHeight="1" thickBot="1">
      <c r="A26" s="447" t="s">
        <v>212</v>
      </c>
      <c r="B26" s="433"/>
      <c r="C26" s="435"/>
      <c r="D26" s="434" t="s">
        <v>210</v>
      </c>
      <c r="E26" s="433"/>
      <c r="F26" s="433"/>
      <c r="G26" s="433"/>
      <c r="H26" s="433"/>
      <c r="I26" s="435"/>
      <c r="J26" s="433" t="s">
        <v>222</v>
      </c>
      <c r="K26" s="433"/>
      <c r="L26" s="433"/>
      <c r="M26" s="433"/>
      <c r="N26" s="433"/>
      <c r="O26" s="434" t="s">
        <v>225</v>
      </c>
      <c r="P26" s="433"/>
      <c r="Q26" s="433"/>
      <c r="R26" s="433"/>
      <c r="S26" s="433"/>
      <c r="T26" s="446"/>
      <c r="U26" s="182"/>
    </row>
    <row r="27" spans="1:21" ht="30" customHeight="1" thickBot="1" thickTop="1">
      <c r="A27" s="438"/>
      <c r="B27" s="439"/>
      <c r="C27" s="439"/>
      <c r="D27" s="443"/>
      <c r="E27" s="444"/>
      <c r="F27" s="444"/>
      <c r="G27" s="444"/>
      <c r="H27" s="444"/>
      <c r="I27" s="445"/>
      <c r="J27" s="440"/>
      <c r="K27" s="440"/>
      <c r="L27" s="440"/>
      <c r="M27" s="440"/>
      <c r="N27" s="440"/>
      <c r="O27" s="441">
        <f>IF(ISERROR(A27*J27/D27),"",(A27*J27/D27))</f>
      </c>
      <c r="P27" s="441"/>
      <c r="Q27" s="441"/>
      <c r="R27" s="441"/>
      <c r="S27" s="441"/>
      <c r="T27" s="442"/>
      <c r="U27" s="182"/>
    </row>
    <row r="28" spans="1:18" ht="18" customHeight="1">
      <c r="A28" s="181"/>
      <c r="B28" s="181"/>
      <c r="C28" s="181"/>
      <c r="D28" s="181"/>
      <c r="E28" s="181"/>
      <c r="F28" s="181"/>
      <c r="G28" s="181"/>
      <c r="H28" s="181"/>
      <c r="I28" s="181"/>
      <c r="J28" s="181"/>
      <c r="K28" s="181"/>
      <c r="L28" s="181"/>
      <c r="M28" s="181"/>
      <c r="N28" s="181"/>
      <c r="O28" s="181"/>
      <c r="P28" s="181"/>
      <c r="Q28" s="181"/>
      <c r="R28" s="181"/>
    </row>
    <row r="29" spans="1:20" ht="18" customHeight="1">
      <c r="A29" s="181"/>
      <c r="B29" s="181"/>
      <c r="C29" s="181"/>
      <c r="D29" s="181"/>
      <c r="E29" s="181"/>
      <c r="F29" s="181"/>
      <c r="G29" s="181"/>
      <c r="H29" s="181"/>
      <c r="I29" s="181"/>
      <c r="J29" s="181"/>
      <c r="K29" s="181"/>
      <c r="L29" s="181"/>
      <c r="M29" s="181"/>
      <c r="N29" s="181"/>
      <c r="O29" s="181"/>
      <c r="P29" s="181"/>
      <c r="Q29" s="181"/>
      <c r="R29" s="181"/>
      <c r="S29" s="181"/>
      <c r="T29" s="181"/>
    </row>
    <row r="30" spans="1:20" ht="18" customHeight="1">
      <c r="A30" s="181"/>
      <c r="B30" s="181"/>
      <c r="C30" s="181"/>
      <c r="D30" s="181"/>
      <c r="E30" s="181"/>
      <c r="F30" s="181"/>
      <c r="G30" s="181"/>
      <c r="H30" s="181"/>
      <c r="I30" s="181"/>
      <c r="J30" s="181"/>
      <c r="K30" s="181"/>
      <c r="L30" s="181"/>
      <c r="M30" s="181"/>
      <c r="N30" s="181"/>
      <c r="O30" s="181"/>
      <c r="P30" s="181"/>
      <c r="Q30" s="181"/>
      <c r="R30" s="181"/>
      <c r="S30" s="181"/>
      <c r="T30" s="181"/>
    </row>
    <row r="31" spans="1:20" ht="18" customHeight="1">
      <c r="A31" s="181"/>
      <c r="B31" s="181"/>
      <c r="C31" s="181"/>
      <c r="D31" s="181"/>
      <c r="E31" s="181"/>
      <c r="F31" s="181"/>
      <c r="G31" s="181"/>
      <c r="H31" s="181"/>
      <c r="I31" s="181"/>
      <c r="J31" s="181"/>
      <c r="K31" s="181"/>
      <c r="L31" s="181"/>
      <c r="M31" s="181"/>
      <c r="N31" s="181"/>
      <c r="O31" s="181"/>
      <c r="P31" s="181"/>
      <c r="Q31" s="181"/>
      <c r="R31" s="181"/>
      <c r="S31" s="181"/>
      <c r="T31" s="181"/>
    </row>
    <row r="32" spans="1:20" ht="18" customHeight="1">
      <c r="A32" s="181"/>
      <c r="B32" s="181"/>
      <c r="C32" s="181"/>
      <c r="D32" s="181"/>
      <c r="E32" s="181"/>
      <c r="F32" s="181"/>
      <c r="G32" s="181"/>
      <c r="H32" s="181"/>
      <c r="I32" s="181"/>
      <c r="J32" s="181"/>
      <c r="K32" s="181"/>
      <c r="L32" s="181"/>
      <c r="M32" s="181"/>
      <c r="N32" s="181"/>
      <c r="O32" s="181"/>
      <c r="P32" s="181"/>
      <c r="Q32" s="181"/>
      <c r="R32" s="181"/>
      <c r="S32" s="181"/>
      <c r="T32" s="181"/>
    </row>
    <row r="33" spans="8:20" ht="18" customHeight="1">
      <c r="H33" s="106"/>
      <c r="I33" s="106"/>
      <c r="J33" s="106"/>
      <c r="K33" s="106"/>
      <c r="L33" s="106"/>
      <c r="M33" s="106"/>
      <c r="N33" s="106"/>
      <c r="O33" s="106"/>
      <c r="P33" s="106"/>
      <c r="Q33" s="106"/>
      <c r="R33" s="106"/>
      <c r="S33" s="106"/>
      <c r="T33" s="106"/>
    </row>
    <row r="34" s="98" customFormat="1" ht="18" customHeight="1"/>
    <row r="35" spans="1:20" s="98" customFormat="1" ht="13.5">
      <c r="A35" s="180"/>
      <c r="B35" s="180"/>
      <c r="C35" s="180"/>
      <c r="D35" s="180"/>
      <c r="E35" s="180"/>
      <c r="F35" s="180"/>
      <c r="G35" s="180"/>
      <c r="H35" s="180"/>
      <c r="I35" s="180"/>
      <c r="J35" s="180"/>
      <c r="K35" s="180"/>
      <c r="L35" s="180"/>
      <c r="M35" s="180"/>
      <c r="N35" s="180"/>
      <c r="O35" s="180"/>
      <c r="P35" s="180"/>
      <c r="Q35" s="180"/>
      <c r="R35" s="180"/>
      <c r="S35" s="180"/>
      <c r="T35" s="180"/>
    </row>
    <row r="36" s="98" customFormat="1" ht="13.5"/>
    <row r="37" s="98" customFormat="1" ht="13.5"/>
    <row r="38" s="98" customFormat="1" ht="13.5"/>
    <row r="39" s="98" customFormat="1" ht="13.5"/>
    <row r="40" s="98" customFormat="1" ht="13.5"/>
    <row r="41" s="98" customFormat="1" ht="13.5"/>
    <row r="42" s="98" customFormat="1" ht="13.5"/>
    <row r="43" s="98" customFormat="1" ht="13.5"/>
    <row r="44" s="98" customFormat="1" ht="13.5"/>
    <row r="45" s="98" customFormat="1" ht="13.5"/>
    <row r="46" s="98" customFormat="1" ht="13.5"/>
    <row r="47" s="98" customFormat="1" ht="13.5"/>
    <row r="48" s="98" customFormat="1" ht="13.5"/>
    <row r="49" s="98" customFormat="1" ht="13.5"/>
    <row r="50" s="98" customFormat="1" ht="13.5"/>
    <row r="51" s="98" customFormat="1" ht="13.5"/>
    <row r="52" s="98" customFormat="1" ht="13.5"/>
  </sheetData>
  <sheetProtection/>
  <mergeCells count="29">
    <mergeCell ref="A27:C27"/>
    <mergeCell ref="J27:N27"/>
    <mergeCell ref="L15:P15"/>
    <mergeCell ref="O27:T27"/>
    <mergeCell ref="D27:I27"/>
    <mergeCell ref="C10:F11"/>
    <mergeCell ref="H10:K11"/>
    <mergeCell ref="O26:T26"/>
    <mergeCell ref="A26:C26"/>
    <mergeCell ref="A15:B15"/>
    <mergeCell ref="Q15:T15"/>
    <mergeCell ref="J26:N26"/>
    <mergeCell ref="D26:I26"/>
    <mergeCell ref="C15:F15"/>
    <mergeCell ref="G15:K15"/>
    <mergeCell ref="A14:B14"/>
    <mergeCell ref="C14:F14"/>
    <mergeCell ref="G14:K14"/>
    <mergeCell ref="L14:P14"/>
    <mergeCell ref="B10:B11"/>
    <mergeCell ref="L10:M11"/>
    <mergeCell ref="A22:K23"/>
    <mergeCell ref="M22:Q22"/>
    <mergeCell ref="M23:Q23"/>
    <mergeCell ref="A2:T3"/>
    <mergeCell ref="A10:A11"/>
    <mergeCell ref="N10:R10"/>
    <mergeCell ref="N11:R11"/>
    <mergeCell ref="Q14:T14"/>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B2:F36"/>
  <sheetViews>
    <sheetView view="pageBreakPreview" zoomScaleSheetLayoutView="100" zoomScalePageLayoutView="0" workbookViewId="0" topLeftCell="A1">
      <selection activeCell="J31" sqref="J31:K34"/>
    </sheetView>
  </sheetViews>
  <sheetFormatPr defaultColWidth="9.00390625" defaultRowHeight="13.5"/>
  <cols>
    <col min="1" max="2" width="1.625" style="62" customWidth="1"/>
    <col min="3" max="3" width="19.625" style="62" customWidth="1"/>
    <col min="4" max="4" width="15.375" style="62" customWidth="1"/>
    <col min="5" max="5" width="15.375" style="132" customWidth="1"/>
    <col min="6" max="6" width="15.75390625" style="132" customWidth="1"/>
    <col min="7" max="7" width="3.50390625" style="62" customWidth="1"/>
    <col min="8" max="16384" width="9.00390625" style="62" customWidth="1"/>
  </cols>
  <sheetData>
    <row r="2" spans="3:6" s="35" customFormat="1" ht="13.5">
      <c r="C2" s="35" t="s">
        <v>41</v>
      </c>
      <c r="E2" s="132"/>
      <c r="F2" s="132"/>
    </row>
    <row r="4" spans="3:6" ht="13.5">
      <c r="C4" s="36"/>
      <c r="D4" s="37"/>
      <c r="E4" s="449" t="s">
        <v>116</v>
      </c>
      <c r="F4" s="450"/>
    </row>
    <row r="5" spans="3:6" ht="13.5">
      <c r="C5" s="36"/>
      <c r="D5" s="37"/>
      <c r="E5" s="133" t="s">
        <v>53</v>
      </c>
      <c r="F5" s="134" t="s">
        <v>54</v>
      </c>
    </row>
    <row r="6" spans="3:6" ht="13.5">
      <c r="C6" s="36"/>
      <c r="D6" s="37"/>
      <c r="E6" s="133" t="s">
        <v>55</v>
      </c>
      <c r="F6" s="135" t="s">
        <v>56</v>
      </c>
    </row>
    <row r="7" spans="3:6" ht="13.5">
      <c r="C7" s="38" t="s">
        <v>0</v>
      </c>
      <c r="D7" s="66" t="s">
        <v>88</v>
      </c>
      <c r="E7" s="136">
        <v>29</v>
      </c>
      <c r="F7" s="137">
        <v>0.0245</v>
      </c>
    </row>
    <row r="8" spans="3:6" ht="13.5">
      <c r="C8" s="38" t="s">
        <v>1</v>
      </c>
      <c r="D8" s="66" t="s">
        <v>90</v>
      </c>
      <c r="E8" s="136">
        <v>25.7</v>
      </c>
      <c r="F8" s="137">
        <v>0.0247</v>
      </c>
    </row>
    <row r="9" spans="3:6" ht="13.5">
      <c r="C9" s="38" t="s">
        <v>2</v>
      </c>
      <c r="D9" s="66" t="s">
        <v>92</v>
      </c>
      <c r="E9" s="136">
        <v>26.9</v>
      </c>
      <c r="F9" s="137">
        <v>0.0255</v>
      </c>
    </row>
    <row r="10" spans="3:6" ht="13.5">
      <c r="C10" s="38" t="s">
        <v>94</v>
      </c>
      <c r="D10" s="66" t="s">
        <v>92</v>
      </c>
      <c r="E10" s="136">
        <v>29.4</v>
      </c>
      <c r="F10" s="137">
        <v>0.0294</v>
      </c>
    </row>
    <row r="11" spans="3:6" ht="13.5">
      <c r="C11" s="38" t="s">
        <v>14</v>
      </c>
      <c r="D11" s="66" t="s">
        <v>117</v>
      </c>
      <c r="E11" s="136">
        <v>29.9</v>
      </c>
      <c r="F11" s="137">
        <v>0.0254</v>
      </c>
    </row>
    <row r="12" spans="3:6" ht="13.5">
      <c r="C12" s="38" t="s">
        <v>95</v>
      </c>
      <c r="D12" s="66" t="s">
        <v>117</v>
      </c>
      <c r="E12" s="136">
        <v>37.3</v>
      </c>
      <c r="F12" s="137">
        <v>0.0209</v>
      </c>
    </row>
    <row r="13" spans="3:6" ht="13.5">
      <c r="C13" s="38" t="s">
        <v>13</v>
      </c>
      <c r="D13" s="66" t="s">
        <v>117</v>
      </c>
      <c r="E13" s="136">
        <v>40.9</v>
      </c>
      <c r="F13" s="137">
        <v>0.0208</v>
      </c>
    </row>
    <row r="14" spans="3:6" ht="13.5">
      <c r="C14" s="38" t="s">
        <v>96</v>
      </c>
      <c r="D14" s="66" t="s">
        <v>118</v>
      </c>
      <c r="E14" s="136">
        <v>35.3</v>
      </c>
      <c r="F14" s="137">
        <v>0.0184</v>
      </c>
    </row>
    <row r="15" spans="3:6" ht="13.5">
      <c r="C15" s="38" t="s">
        <v>6</v>
      </c>
      <c r="D15" s="66" t="s">
        <v>119</v>
      </c>
      <c r="E15" s="136">
        <v>38.2</v>
      </c>
      <c r="F15" s="137">
        <v>0.0187</v>
      </c>
    </row>
    <row r="16" spans="3:6" ht="13.5">
      <c r="C16" s="38" t="s">
        <v>109</v>
      </c>
      <c r="D16" s="66" t="s">
        <v>119</v>
      </c>
      <c r="E16" s="136">
        <v>34.6</v>
      </c>
      <c r="F16" s="137">
        <v>0.0183</v>
      </c>
    </row>
    <row r="17" spans="3:6" ht="13.5">
      <c r="C17" s="38" t="s">
        <v>110</v>
      </c>
      <c r="D17" s="66" t="s">
        <v>119</v>
      </c>
      <c r="E17" s="136">
        <v>33.6</v>
      </c>
      <c r="F17" s="137">
        <v>0.0182</v>
      </c>
    </row>
    <row r="18" spans="3:6" ht="13.5">
      <c r="C18" s="38" t="s">
        <v>8</v>
      </c>
      <c r="D18" s="66" t="s">
        <v>120</v>
      </c>
      <c r="E18" s="136">
        <v>36.7</v>
      </c>
      <c r="F18" s="137">
        <v>0.0183</v>
      </c>
    </row>
    <row r="19" spans="3:6" ht="13.5">
      <c r="C19" s="38" t="s">
        <v>9</v>
      </c>
      <c r="D19" s="66" t="s">
        <v>121</v>
      </c>
      <c r="E19" s="136">
        <v>36.7</v>
      </c>
      <c r="F19" s="137">
        <v>0.0185</v>
      </c>
    </row>
    <row r="20" spans="3:6" ht="13.5">
      <c r="C20" s="38" t="s">
        <v>10</v>
      </c>
      <c r="D20" s="66" t="s">
        <v>122</v>
      </c>
      <c r="E20" s="136">
        <v>37.7</v>
      </c>
      <c r="F20" s="137">
        <v>0.0187</v>
      </c>
    </row>
    <row r="21" spans="3:6" ht="13.5">
      <c r="C21" s="38" t="s">
        <v>11</v>
      </c>
      <c r="D21" s="66" t="s">
        <v>123</v>
      </c>
      <c r="E21" s="136">
        <v>39.1</v>
      </c>
      <c r="F21" s="137">
        <v>0.0189</v>
      </c>
    </row>
    <row r="22" spans="3:6" ht="13.5">
      <c r="C22" s="38" t="s">
        <v>12</v>
      </c>
      <c r="D22" s="66" t="s">
        <v>123</v>
      </c>
      <c r="E22" s="136">
        <v>41.9</v>
      </c>
      <c r="F22" s="137">
        <v>0.0195</v>
      </c>
    </row>
    <row r="23" spans="3:6" ht="13.5">
      <c r="C23" s="130" t="s">
        <v>7</v>
      </c>
      <c r="D23" s="131" t="s">
        <v>99</v>
      </c>
      <c r="E23" s="136">
        <v>50.8</v>
      </c>
      <c r="F23" s="137">
        <v>0.0161</v>
      </c>
    </row>
    <row r="24" spans="3:6" ht="15.75">
      <c r="C24" s="38" t="s">
        <v>15</v>
      </c>
      <c r="D24" s="66" t="s">
        <v>57</v>
      </c>
      <c r="E24" s="136">
        <v>44.9</v>
      </c>
      <c r="F24" s="137">
        <v>0.0142</v>
      </c>
    </row>
    <row r="25" spans="3:6" ht="13.5">
      <c r="C25" s="38" t="s">
        <v>16</v>
      </c>
      <c r="D25" s="66" t="s">
        <v>99</v>
      </c>
      <c r="E25" s="136">
        <v>54.6</v>
      </c>
      <c r="F25" s="137">
        <v>0.0135</v>
      </c>
    </row>
    <row r="26" spans="3:6" ht="15.75">
      <c r="C26" s="38" t="s">
        <v>31</v>
      </c>
      <c r="D26" s="66" t="s">
        <v>57</v>
      </c>
      <c r="E26" s="136">
        <v>43.5</v>
      </c>
      <c r="F26" s="137">
        <v>0.0139</v>
      </c>
    </row>
    <row r="27" spans="3:6" ht="15.75">
      <c r="C27" s="38" t="s">
        <v>3</v>
      </c>
      <c r="D27" s="66" t="s">
        <v>57</v>
      </c>
      <c r="E27" s="136">
        <v>21.1</v>
      </c>
      <c r="F27" s="137">
        <v>0.011</v>
      </c>
    </row>
    <row r="28" spans="3:6" ht="15.75">
      <c r="C28" s="38" t="s">
        <v>4</v>
      </c>
      <c r="D28" s="66" t="s">
        <v>57</v>
      </c>
      <c r="E28" s="138">
        <v>3.41</v>
      </c>
      <c r="F28" s="137">
        <v>0.0263</v>
      </c>
    </row>
    <row r="29" spans="3:6" ht="15.75">
      <c r="C29" s="38" t="s">
        <v>5</v>
      </c>
      <c r="D29" s="66" t="s">
        <v>57</v>
      </c>
      <c r="E29" s="138">
        <v>8.41</v>
      </c>
      <c r="F29" s="137">
        <v>0.0384</v>
      </c>
    </row>
    <row r="30" spans="3:6" ht="15.75">
      <c r="C30" s="38" t="s">
        <v>17</v>
      </c>
      <c r="D30" s="66" t="s">
        <v>57</v>
      </c>
      <c r="E30" s="136">
        <v>44.8</v>
      </c>
      <c r="F30" s="137">
        <v>0.0136</v>
      </c>
    </row>
    <row r="31" spans="2:4" ht="13.5">
      <c r="B31" s="63"/>
      <c r="C31" s="40" t="s">
        <v>73</v>
      </c>
      <c r="D31" s="67"/>
    </row>
    <row r="32" spans="2:3" ht="13.5" customHeight="1">
      <c r="B32" s="63"/>
      <c r="C32" s="68"/>
    </row>
    <row r="33" spans="3:4" ht="15.75" customHeight="1">
      <c r="C33" s="64" t="s">
        <v>129</v>
      </c>
      <c r="D33" s="69">
        <v>39.4973293443049</v>
      </c>
    </row>
    <row r="35" spans="3:6" ht="15.75" customHeight="1">
      <c r="C35" s="451" t="s">
        <v>124</v>
      </c>
      <c r="D35" s="70" t="s">
        <v>80</v>
      </c>
      <c r="E35" s="139" t="s">
        <v>18</v>
      </c>
      <c r="F35" s="139" t="s">
        <v>81</v>
      </c>
    </row>
    <row r="36" spans="3:6" ht="25.5" customHeight="1">
      <c r="C36" s="452"/>
      <c r="D36" s="71">
        <v>0.09066580885582076</v>
      </c>
      <c r="E36" s="140">
        <v>0.0700120085917093</v>
      </c>
      <c r="F36" s="140">
        <v>0.05053928865371766</v>
      </c>
    </row>
  </sheetData>
  <sheetProtection/>
  <mergeCells count="2">
    <mergeCell ref="E4:F4"/>
    <mergeCell ref="C35:C36"/>
  </mergeCells>
  <printOptions/>
  <pageMargins left="0.7" right="0.7" top="0.75" bottom="0.75" header="0.3" footer="0.3"/>
  <pageSetup horizontalDpi="72" verticalDpi="72" orientation="portrait" paperSize="9" scale="122" r:id="rId1"/>
</worksheet>
</file>

<file path=xl/worksheets/sheet2.xml><?xml version="1.0" encoding="utf-8"?>
<worksheet xmlns="http://schemas.openxmlformats.org/spreadsheetml/2006/main" xmlns:r="http://schemas.openxmlformats.org/officeDocument/2006/relationships">
  <sheetPr>
    <pageSetUpPr fitToPage="1"/>
  </sheetPr>
  <dimension ref="B1:K83"/>
  <sheetViews>
    <sheetView view="pageBreakPreview" zoomScale="85" zoomScaleSheetLayoutView="85" zoomScalePageLayoutView="0" workbookViewId="0" topLeftCell="A6">
      <selection activeCell="J31" sqref="J31:K34"/>
    </sheetView>
  </sheetViews>
  <sheetFormatPr defaultColWidth="9.00390625" defaultRowHeight="13.5"/>
  <cols>
    <col min="1" max="1" width="2.875" style="61" customWidth="1"/>
    <col min="2" max="2" width="19.875" style="61" customWidth="1"/>
    <col min="3" max="3" width="10.875" style="61" customWidth="1"/>
    <col min="4" max="4" width="5.25390625" style="61" bestFit="1" customWidth="1"/>
    <col min="5" max="5" width="11.75390625" style="61" customWidth="1"/>
    <col min="6" max="6" width="6.625" style="61" customWidth="1"/>
    <col min="7" max="7" width="11.75390625" style="61" customWidth="1"/>
    <col min="8" max="8" width="6.625" style="61" customWidth="1"/>
    <col min="9" max="9" width="15.375" style="61" bestFit="1" customWidth="1"/>
    <col min="10" max="10" width="15.375" style="96" customWidth="1"/>
    <col min="11" max="11" width="13.75390625" style="61" bestFit="1" customWidth="1"/>
    <col min="12" max="12" width="9.625" style="61" bestFit="1" customWidth="1"/>
    <col min="13" max="16384" width="9.00390625" style="61" customWidth="1"/>
  </cols>
  <sheetData>
    <row r="1" spans="2:11" ht="26.25" customHeight="1">
      <c r="B1" s="60"/>
      <c r="C1" s="60"/>
      <c r="D1" s="60"/>
      <c r="E1" s="60"/>
      <c r="F1" s="60"/>
      <c r="G1" s="60"/>
      <c r="H1" s="60"/>
      <c r="I1" s="60"/>
      <c r="K1" s="34" t="s">
        <v>44</v>
      </c>
    </row>
    <row r="2" ht="18.75" customHeight="1"/>
    <row r="3" spans="2:11" ht="18.75" customHeight="1">
      <c r="B3" s="322" t="s">
        <v>244</v>
      </c>
      <c r="C3" s="323"/>
      <c r="D3" s="323"/>
      <c r="E3" s="323"/>
      <c r="F3" s="323"/>
      <c r="G3" s="323"/>
      <c r="H3" s="323"/>
      <c r="I3" s="323"/>
      <c r="J3" s="323"/>
      <c r="K3" s="323"/>
    </row>
    <row r="4" spans="2:11" ht="18.75" customHeight="1">
      <c r="B4" s="323"/>
      <c r="C4" s="323"/>
      <c r="D4" s="323"/>
      <c r="E4" s="323"/>
      <c r="F4" s="323"/>
      <c r="G4" s="323"/>
      <c r="H4" s="323"/>
      <c r="I4" s="323"/>
      <c r="J4" s="323"/>
      <c r="K4" s="323"/>
    </row>
    <row r="5" spans="9:11" ht="21" customHeight="1">
      <c r="I5" s="11"/>
      <c r="J5" s="171"/>
      <c r="K5" s="65" t="s">
        <v>64</v>
      </c>
    </row>
    <row r="6" ht="26.25" customHeight="1"/>
    <row r="7" ht="18" customHeight="1">
      <c r="B7" s="4" t="s">
        <v>69</v>
      </c>
    </row>
    <row r="8" ht="18" customHeight="1">
      <c r="B8" s="4" t="s">
        <v>61</v>
      </c>
    </row>
    <row r="9" ht="9" customHeight="1" thickBot="1"/>
    <row r="10" spans="2:11" ht="37.5" customHeight="1" thickBot="1" thickTop="1">
      <c r="B10" s="324" t="s">
        <v>83</v>
      </c>
      <c r="C10" s="325"/>
      <c r="D10" s="325"/>
      <c r="E10" s="325"/>
      <c r="F10" s="325"/>
      <c r="G10" s="325"/>
      <c r="H10" s="325"/>
      <c r="I10" s="325"/>
      <c r="J10" s="325"/>
      <c r="K10" s="326"/>
    </row>
    <row r="11" ht="9.75" customHeight="1" thickTop="1">
      <c r="B11" s="4"/>
    </row>
    <row r="12" ht="18" customHeight="1">
      <c r="B12" s="4" t="s">
        <v>62</v>
      </c>
    </row>
    <row r="13" ht="9.75" customHeight="1" thickBot="1">
      <c r="B13" s="4"/>
    </row>
    <row r="14" spans="2:11" ht="37.5" customHeight="1" thickBot="1" thickTop="1">
      <c r="B14" s="324" t="s">
        <v>84</v>
      </c>
      <c r="C14" s="325"/>
      <c r="D14" s="325"/>
      <c r="E14" s="325"/>
      <c r="F14" s="325"/>
      <c r="G14" s="325"/>
      <c r="H14" s="325"/>
      <c r="I14" s="325"/>
      <c r="J14" s="325"/>
      <c r="K14" s="326"/>
    </row>
    <row r="15" spans="2:7" ht="31.5" customHeight="1" thickTop="1">
      <c r="B15" s="327" t="s">
        <v>85</v>
      </c>
      <c r="C15" s="327"/>
      <c r="D15" s="327"/>
      <c r="E15" s="327"/>
      <c r="F15" s="327"/>
      <c r="G15" s="327"/>
    </row>
    <row r="16" ht="18" customHeight="1">
      <c r="B16" s="4"/>
    </row>
    <row r="17" spans="2:10" ht="18" thickBot="1">
      <c r="B17" s="4" t="s">
        <v>42</v>
      </c>
      <c r="J17" s="172"/>
    </row>
    <row r="18" spans="2:11" ht="45" customHeight="1">
      <c r="B18" s="51" t="s">
        <v>37</v>
      </c>
      <c r="C18" s="331" t="s">
        <v>19</v>
      </c>
      <c r="D18" s="332"/>
      <c r="E18" s="333" t="s">
        <v>74</v>
      </c>
      <c r="F18" s="334"/>
      <c r="G18" s="334"/>
      <c r="H18" s="335"/>
      <c r="I18" s="50" t="s">
        <v>21</v>
      </c>
      <c r="J18" s="169" t="s">
        <v>86</v>
      </c>
      <c r="K18" s="273" t="s">
        <v>87</v>
      </c>
    </row>
    <row r="19" spans="2:11" ht="18" customHeight="1" thickBot="1">
      <c r="B19" s="46"/>
      <c r="C19" s="48"/>
      <c r="D19" s="49"/>
      <c r="E19" s="320" t="s">
        <v>77</v>
      </c>
      <c r="F19" s="321"/>
      <c r="G19" s="320" t="s">
        <v>78</v>
      </c>
      <c r="H19" s="321"/>
      <c r="I19" s="47"/>
      <c r="J19" s="170"/>
      <c r="K19" s="274"/>
    </row>
    <row r="20" spans="2:11" ht="18" customHeight="1" thickTop="1">
      <c r="B20" s="12" t="s">
        <v>38</v>
      </c>
      <c r="C20" s="23"/>
      <c r="D20" s="24" t="s">
        <v>88</v>
      </c>
      <c r="E20" s="52"/>
      <c r="F20" s="25" t="s">
        <v>89</v>
      </c>
      <c r="G20" s="42"/>
      <c r="H20" s="25" t="s">
        <v>89</v>
      </c>
      <c r="I20" s="8">
        <f>C20*E20+C20*G20</f>
        <v>0</v>
      </c>
      <c r="J20" s="137">
        <v>0.0245</v>
      </c>
      <c r="K20" s="79">
        <f>(J20*I20/10^6)*44/12</f>
        <v>0</v>
      </c>
    </row>
    <row r="21" spans="2:11" ht="18" customHeight="1">
      <c r="B21" s="9" t="s">
        <v>39</v>
      </c>
      <c r="C21" s="23"/>
      <c r="D21" s="24" t="s">
        <v>90</v>
      </c>
      <c r="E21" s="23"/>
      <c r="F21" s="25" t="s">
        <v>91</v>
      </c>
      <c r="G21" s="42"/>
      <c r="H21" s="25" t="s">
        <v>91</v>
      </c>
      <c r="I21" s="8">
        <f aca="true" t="shared" si="0" ref="I21:I43">C21*E21+C21*G21</f>
        <v>0</v>
      </c>
      <c r="J21" s="137">
        <v>0.0247</v>
      </c>
      <c r="K21" s="79">
        <f>(J21*I21/10^6)*44/12</f>
        <v>0</v>
      </c>
    </row>
    <row r="22" spans="2:11" ht="18" customHeight="1">
      <c r="B22" s="9" t="s">
        <v>2</v>
      </c>
      <c r="C22" s="23"/>
      <c r="D22" s="24" t="s">
        <v>92</v>
      </c>
      <c r="E22" s="23"/>
      <c r="F22" s="25" t="s">
        <v>93</v>
      </c>
      <c r="G22" s="42"/>
      <c r="H22" s="25" t="s">
        <v>93</v>
      </c>
      <c r="I22" s="8">
        <f t="shared" si="0"/>
        <v>0</v>
      </c>
      <c r="J22" s="137">
        <v>0.0255</v>
      </c>
      <c r="K22" s="79">
        <f aca="true" t="shared" si="1" ref="K22:K42">(J22*I22/10^6)*44/12</f>
        <v>0</v>
      </c>
    </row>
    <row r="23" spans="2:11" ht="18" customHeight="1">
      <c r="B23" s="9" t="s">
        <v>94</v>
      </c>
      <c r="C23" s="23"/>
      <c r="D23" s="24" t="s">
        <v>25</v>
      </c>
      <c r="E23" s="23"/>
      <c r="F23" s="25" t="s">
        <v>26</v>
      </c>
      <c r="G23" s="42"/>
      <c r="H23" s="25" t="s">
        <v>26</v>
      </c>
      <c r="I23" s="8">
        <f t="shared" si="0"/>
        <v>0</v>
      </c>
      <c r="J23" s="137">
        <v>0.0294</v>
      </c>
      <c r="K23" s="79">
        <f t="shared" si="1"/>
        <v>0</v>
      </c>
    </row>
    <row r="24" spans="2:11" ht="18" customHeight="1">
      <c r="B24" s="9" t="s">
        <v>14</v>
      </c>
      <c r="C24" s="23"/>
      <c r="D24" s="24" t="s">
        <v>25</v>
      </c>
      <c r="E24" s="23"/>
      <c r="F24" s="25" t="s">
        <v>26</v>
      </c>
      <c r="G24" s="42"/>
      <c r="H24" s="25" t="s">
        <v>26</v>
      </c>
      <c r="I24" s="8">
        <f t="shared" si="0"/>
        <v>0</v>
      </c>
      <c r="J24" s="137">
        <v>0.0254</v>
      </c>
      <c r="K24" s="79">
        <f t="shared" si="1"/>
        <v>0</v>
      </c>
    </row>
    <row r="25" spans="2:11" ht="18" customHeight="1">
      <c r="B25" s="9" t="s">
        <v>95</v>
      </c>
      <c r="C25" s="23"/>
      <c r="D25" s="24" t="s">
        <v>25</v>
      </c>
      <c r="E25" s="23"/>
      <c r="F25" s="25" t="s">
        <v>26</v>
      </c>
      <c r="G25" s="42"/>
      <c r="H25" s="25" t="s">
        <v>26</v>
      </c>
      <c r="I25" s="8">
        <f t="shared" si="0"/>
        <v>0</v>
      </c>
      <c r="J25" s="137">
        <v>0.0209</v>
      </c>
      <c r="K25" s="79">
        <f t="shared" si="1"/>
        <v>0</v>
      </c>
    </row>
    <row r="26" spans="2:11" ht="18" customHeight="1">
      <c r="B26" s="9" t="s">
        <v>13</v>
      </c>
      <c r="C26" s="23"/>
      <c r="D26" s="24" t="s">
        <v>25</v>
      </c>
      <c r="E26" s="23"/>
      <c r="F26" s="25" t="s">
        <v>26</v>
      </c>
      <c r="G26" s="42"/>
      <c r="H26" s="25" t="s">
        <v>26</v>
      </c>
      <c r="I26" s="8">
        <f t="shared" si="0"/>
        <v>0</v>
      </c>
      <c r="J26" s="137">
        <v>0.0208</v>
      </c>
      <c r="K26" s="79">
        <f t="shared" si="1"/>
        <v>0</v>
      </c>
    </row>
    <row r="27" spans="2:11" ht="18" customHeight="1">
      <c r="B27" s="7" t="s">
        <v>96</v>
      </c>
      <c r="C27" s="26"/>
      <c r="D27" s="27" t="s">
        <v>20</v>
      </c>
      <c r="E27" s="26"/>
      <c r="F27" s="28" t="s">
        <v>29</v>
      </c>
      <c r="G27" s="43"/>
      <c r="H27" s="28" t="s">
        <v>29</v>
      </c>
      <c r="I27" s="8">
        <f t="shared" si="0"/>
        <v>0</v>
      </c>
      <c r="J27" s="137">
        <v>0.0184</v>
      </c>
      <c r="K27" s="79">
        <f t="shared" si="1"/>
        <v>0</v>
      </c>
    </row>
    <row r="28" spans="2:11" ht="18" customHeight="1">
      <c r="B28" s="7" t="s">
        <v>6</v>
      </c>
      <c r="C28" s="26"/>
      <c r="D28" s="27" t="s">
        <v>20</v>
      </c>
      <c r="E28" s="26"/>
      <c r="F28" s="28" t="s">
        <v>29</v>
      </c>
      <c r="G28" s="43"/>
      <c r="H28" s="28" t="s">
        <v>29</v>
      </c>
      <c r="I28" s="8">
        <f t="shared" si="0"/>
        <v>0</v>
      </c>
      <c r="J28" s="137">
        <v>0.0187</v>
      </c>
      <c r="K28" s="79">
        <f t="shared" si="1"/>
        <v>0</v>
      </c>
    </row>
    <row r="29" spans="2:11" ht="18" customHeight="1">
      <c r="B29" s="7" t="s">
        <v>97</v>
      </c>
      <c r="C29" s="26"/>
      <c r="D29" s="27" t="s">
        <v>20</v>
      </c>
      <c r="E29" s="26"/>
      <c r="F29" s="28" t="s">
        <v>29</v>
      </c>
      <c r="G29" s="43"/>
      <c r="H29" s="28" t="s">
        <v>29</v>
      </c>
      <c r="I29" s="8">
        <f t="shared" si="0"/>
        <v>0</v>
      </c>
      <c r="J29" s="137">
        <v>0.0183</v>
      </c>
      <c r="K29" s="79">
        <f t="shared" si="1"/>
        <v>0</v>
      </c>
    </row>
    <row r="30" spans="2:11" ht="18" customHeight="1">
      <c r="B30" s="7" t="s">
        <v>98</v>
      </c>
      <c r="C30" s="26"/>
      <c r="D30" s="27" t="s">
        <v>30</v>
      </c>
      <c r="E30" s="26"/>
      <c r="F30" s="28" t="s">
        <v>29</v>
      </c>
      <c r="G30" s="43"/>
      <c r="H30" s="28" t="s">
        <v>29</v>
      </c>
      <c r="I30" s="8">
        <f t="shared" si="0"/>
        <v>0</v>
      </c>
      <c r="J30" s="137">
        <v>0.0182</v>
      </c>
      <c r="K30" s="79">
        <f t="shared" si="1"/>
        <v>0</v>
      </c>
    </row>
    <row r="31" spans="2:11" ht="18" customHeight="1">
      <c r="B31" s="7" t="s">
        <v>8</v>
      </c>
      <c r="C31" s="26"/>
      <c r="D31" s="27" t="s">
        <v>30</v>
      </c>
      <c r="E31" s="26"/>
      <c r="F31" s="28" t="s">
        <v>28</v>
      </c>
      <c r="G31" s="43"/>
      <c r="H31" s="28" t="s">
        <v>28</v>
      </c>
      <c r="I31" s="8">
        <f t="shared" si="0"/>
        <v>0</v>
      </c>
      <c r="J31" s="137">
        <v>0.0183</v>
      </c>
      <c r="K31" s="79">
        <f t="shared" si="1"/>
        <v>0</v>
      </c>
    </row>
    <row r="32" spans="2:11" ht="18" customHeight="1">
      <c r="B32" s="7" t="s">
        <v>9</v>
      </c>
      <c r="C32" s="26"/>
      <c r="D32" s="27" t="s">
        <v>30</v>
      </c>
      <c r="E32" s="26"/>
      <c r="F32" s="28" t="s">
        <v>28</v>
      </c>
      <c r="G32" s="43"/>
      <c r="H32" s="28" t="s">
        <v>28</v>
      </c>
      <c r="I32" s="8">
        <f t="shared" si="0"/>
        <v>0</v>
      </c>
      <c r="J32" s="137">
        <v>0.0185</v>
      </c>
      <c r="K32" s="79">
        <f t="shared" si="1"/>
        <v>0</v>
      </c>
    </row>
    <row r="33" spans="2:11" ht="18" customHeight="1">
      <c r="B33" s="7" t="s">
        <v>10</v>
      </c>
      <c r="C33" s="26"/>
      <c r="D33" s="27" t="s">
        <v>20</v>
      </c>
      <c r="E33" s="26"/>
      <c r="F33" s="28" t="s">
        <v>28</v>
      </c>
      <c r="G33" s="43"/>
      <c r="H33" s="28" t="s">
        <v>28</v>
      </c>
      <c r="I33" s="8">
        <f t="shared" si="0"/>
        <v>0</v>
      </c>
      <c r="J33" s="137">
        <v>0.0187</v>
      </c>
      <c r="K33" s="79">
        <f t="shared" si="1"/>
        <v>0</v>
      </c>
    </row>
    <row r="34" spans="2:11" ht="18" customHeight="1">
      <c r="B34" s="7" t="s">
        <v>11</v>
      </c>
      <c r="C34" s="26"/>
      <c r="D34" s="27" t="s">
        <v>20</v>
      </c>
      <c r="E34" s="26"/>
      <c r="F34" s="28" t="s">
        <v>28</v>
      </c>
      <c r="G34" s="43"/>
      <c r="H34" s="28" t="s">
        <v>28</v>
      </c>
      <c r="I34" s="8">
        <f t="shared" si="0"/>
        <v>0</v>
      </c>
      <c r="J34" s="137">
        <v>0.0189</v>
      </c>
      <c r="K34" s="79">
        <f t="shared" si="1"/>
        <v>0</v>
      </c>
    </row>
    <row r="35" spans="2:11" ht="18" customHeight="1">
      <c r="B35" s="7" t="s">
        <v>12</v>
      </c>
      <c r="C35" s="26"/>
      <c r="D35" s="27" t="s">
        <v>20</v>
      </c>
      <c r="E35" s="26"/>
      <c r="F35" s="28" t="s">
        <v>28</v>
      </c>
      <c r="G35" s="43"/>
      <c r="H35" s="28" t="s">
        <v>28</v>
      </c>
      <c r="I35" s="8">
        <f t="shared" si="0"/>
        <v>0</v>
      </c>
      <c r="J35" s="137">
        <v>0.0195</v>
      </c>
      <c r="K35" s="79">
        <f t="shared" si="1"/>
        <v>0</v>
      </c>
    </row>
    <row r="36" spans="2:11" ht="18" customHeight="1">
      <c r="B36" s="7" t="s">
        <v>7</v>
      </c>
      <c r="C36" s="26"/>
      <c r="D36" s="27" t="s">
        <v>99</v>
      </c>
      <c r="E36" s="26"/>
      <c r="F36" s="28" t="s">
        <v>100</v>
      </c>
      <c r="G36" s="43"/>
      <c r="H36" s="28" t="s">
        <v>100</v>
      </c>
      <c r="I36" s="8">
        <f t="shared" si="0"/>
        <v>0</v>
      </c>
      <c r="J36" s="137">
        <v>0.0161</v>
      </c>
      <c r="K36" s="79">
        <f t="shared" si="1"/>
        <v>0</v>
      </c>
    </row>
    <row r="37" spans="2:11" ht="18" customHeight="1">
      <c r="B37" s="7" t="s">
        <v>15</v>
      </c>
      <c r="C37" s="26"/>
      <c r="D37" s="27" t="s">
        <v>40</v>
      </c>
      <c r="E37" s="26"/>
      <c r="F37" s="28" t="s">
        <v>32</v>
      </c>
      <c r="G37" s="43"/>
      <c r="H37" s="28" t="s">
        <v>32</v>
      </c>
      <c r="I37" s="8">
        <f t="shared" si="0"/>
        <v>0</v>
      </c>
      <c r="J37" s="137">
        <v>0.0142</v>
      </c>
      <c r="K37" s="79">
        <f t="shared" si="1"/>
        <v>0</v>
      </c>
    </row>
    <row r="38" spans="2:11" ht="18" customHeight="1">
      <c r="B38" s="7" t="s">
        <v>16</v>
      </c>
      <c r="C38" s="26"/>
      <c r="D38" s="27" t="s">
        <v>99</v>
      </c>
      <c r="E38" s="26"/>
      <c r="F38" s="28" t="s">
        <v>100</v>
      </c>
      <c r="G38" s="43"/>
      <c r="H38" s="28" t="s">
        <v>100</v>
      </c>
      <c r="I38" s="8">
        <f t="shared" si="0"/>
        <v>0</v>
      </c>
      <c r="J38" s="137">
        <v>0.0135</v>
      </c>
      <c r="K38" s="79">
        <f t="shared" si="1"/>
        <v>0</v>
      </c>
    </row>
    <row r="39" spans="2:11" ht="18" customHeight="1">
      <c r="B39" s="7" t="s">
        <v>101</v>
      </c>
      <c r="C39" s="26"/>
      <c r="D39" s="27" t="s">
        <v>40</v>
      </c>
      <c r="E39" s="26"/>
      <c r="F39" s="28" t="s">
        <v>32</v>
      </c>
      <c r="G39" s="43"/>
      <c r="H39" s="28" t="s">
        <v>32</v>
      </c>
      <c r="I39" s="8">
        <f t="shared" si="0"/>
        <v>0</v>
      </c>
      <c r="J39" s="137">
        <v>0.0139</v>
      </c>
      <c r="K39" s="79">
        <f t="shared" si="1"/>
        <v>0</v>
      </c>
    </row>
    <row r="40" spans="2:11" ht="18" customHeight="1">
      <c r="B40" s="7" t="s">
        <v>102</v>
      </c>
      <c r="C40" s="29"/>
      <c r="D40" s="30" t="s">
        <v>103</v>
      </c>
      <c r="E40" s="26"/>
      <c r="F40" s="28" t="s">
        <v>32</v>
      </c>
      <c r="G40" s="44"/>
      <c r="H40" s="28" t="s">
        <v>32</v>
      </c>
      <c r="I40" s="8">
        <f t="shared" si="0"/>
        <v>0</v>
      </c>
      <c r="J40" s="137">
        <v>0.011</v>
      </c>
      <c r="K40" s="79">
        <f t="shared" si="1"/>
        <v>0</v>
      </c>
    </row>
    <row r="41" spans="2:11" ht="18" customHeight="1">
      <c r="B41" s="7" t="s">
        <v>104</v>
      </c>
      <c r="C41" s="29"/>
      <c r="D41" s="30" t="s">
        <v>103</v>
      </c>
      <c r="E41" s="29"/>
      <c r="F41" s="28" t="s">
        <v>32</v>
      </c>
      <c r="G41" s="44"/>
      <c r="H41" s="28" t="s">
        <v>32</v>
      </c>
      <c r="I41" s="8">
        <f t="shared" si="0"/>
        <v>0</v>
      </c>
      <c r="J41" s="137">
        <v>0.0263</v>
      </c>
      <c r="K41" s="79">
        <f t="shared" si="1"/>
        <v>0</v>
      </c>
    </row>
    <row r="42" spans="2:11" ht="18" customHeight="1">
      <c r="B42" s="7" t="s">
        <v>5</v>
      </c>
      <c r="C42" s="29"/>
      <c r="D42" s="30" t="s">
        <v>105</v>
      </c>
      <c r="E42" s="29"/>
      <c r="F42" s="28" t="s">
        <v>32</v>
      </c>
      <c r="G42" s="44"/>
      <c r="H42" s="28" t="s">
        <v>32</v>
      </c>
      <c r="I42" s="8">
        <f t="shared" si="0"/>
        <v>0</v>
      </c>
      <c r="J42" s="137">
        <v>0.0384</v>
      </c>
      <c r="K42" s="79">
        <f t="shared" si="1"/>
        <v>0</v>
      </c>
    </row>
    <row r="43" spans="2:11" ht="18" customHeight="1" thickBot="1">
      <c r="B43" s="10" t="s">
        <v>17</v>
      </c>
      <c r="C43" s="5"/>
      <c r="D43" s="2" t="s">
        <v>40</v>
      </c>
      <c r="E43" s="53"/>
      <c r="F43" s="3" t="s">
        <v>32</v>
      </c>
      <c r="G43" s="45"/>
      <c r="H43" s="3" t="s">
        <v>32</v>
      </c>
      <c r="I43" s="8">
        <f t="shared" si="0"/>
        <v>0</v>
      </c>
      <c r="J43" s="137">
        <v>0.0136</v>
      </c>
      <c r="K43" s="79">
        <f>(J43*I43/10^6)*44/12</f>
        <v>0</v>
      </c>
    </row>
    <row r="44" spans="2:11" ht="18" customHeight="1" thickBot="1" thickTop="1">
      <c r="B44" s="41" t="s">
        <v>33</v>
      </c>
      <c r="C44" s="336" t="s">
        <v>106</v>
      </c>
      <c r="D44" s="337"/>
      <c r="E44" s="336" t="s">
        <v>106</v>
      </c>
      <c r="F44" s="337"/>
      <c r="G44" s="336" t="s">
        <v>106</v>
      </c>
      <c r="H44" s="337"/>
      <c r="I44" s="17">
        <f>SUM(I20:I43)</f>
        <v>0</v>
      </c>
      <c r="J44" s="173" t="s">
        <v>106</v>
      </c>
      <c r="K44" s="80">
        <f>SUM(K20:K43)</f>
        <v>0</v>
      </c>
    </row>
    <row r="45" spans="2:11" ht="23.25" customHeight="1">
      <c r="B45" s="328"/>
      <c r="C45" s="329"/>
      <c r="D45" s="329"/>
      <c r="E45" s="329"/>
      <c r="F45" s="329"/>
      <c r="G45" s="329"/>
      <c r="H45" s="329"/>
      <c r="I45" s="329"/>
      <c r="J45" s="329"/>
      <c r="K45" s="329"/>
    </row>
    <row r="46" spans="2:11" ht="18" customHeight="1">
      <c r="B46" s="330"/>
      <c r="C46" s="330"/>
      <c r="D46" s="330"/>
      <c r="E46" s="330"/>
      <c r="F46" s="330"/>
      <c r="G46" s="330"/>
      <c r="H46" s="330"/>
      <c r="I46" s="330"/>
      <c r="J46" s="330"/>
      <c r="K46" s="330"/>
    </row>
    <row r="47" spans="2:11" ht="18" customHeight="1">
      <c r="B47" s="31"/>
      <c r="C47" s="31"/>
      <c r="D47" s="31"/>
      <c r="E47" s="31"/>
      <c r="F47" s="31"/>
      <c r="G47" s="31"/>
      <c r="H47" s="31"/>
      <c r="I47" s="31"/>
      <c r="J47" s="174"/>
      <c r="K47" s="31"/>
    </row>
    <row r="48" s="62" customFormat="1" ht="13.5">
      <c r="J48" s="132"/>
    </row>
    <row r="49" s="62" customFormat="1" ht="13.5">
      <c r="J49" s="132"/>
    </row>
    <row r="50" s="62" customFormat="1" ht="13.5">
      <c r="J50" s="132"/>
    </row>
    <row r="51" s="62" customFormat="1" ht="13.5">
      <c r="J51" s="132"/>
    </row>
    <row r="52" s="62" customFormat="1" ht="13.5">
      <c r="J52" s="132"/>
    </row>
    <row r="53" s="62" customFormat="1" ht="13.5">
      <c r="J53" s="132"/>
    </row>
    <row r="54" s="62" customFormat="1" ht="13.5">
      <c r="J54" s="132"/>
    </row>
    <row r="55" s="62" customFormat="1" ht="13.5">
      <c r="J55" s="132"/>
    </row>
    <row r="56" s="62" customFormat="1" ht="13.5">
      <c r="J56" s="132"/>
    </row>
    <row r="57" s="62" customFormat="1" ht="13.5">
      <c r="J57" s="132"/>
    </row>
    <row r="58" s="62" customFormat="1" ht="13.5">
      <c r="J58" s="132"/>
    </row>
    <row r="59" s="62" customFormat="1" ht="13.5">
      <c r="J59" s="132"/>
    </row>
    <row r="60" s="62" customFormat="1" ht="13.5">
      <c r="J60" s="132"/>
    </row>
    <row r="61" s="62" customFormat="1" ht="13.5">
      <c r="J61" s="132"/>
    </row>
    <row r="62" s="62" customFormat="1" ht="13.5">
      <c r="J62" s="132"/>
    </row>
    <row r="63" s="62" customFormat="1" ht="13.5">
      <c r="J63" s="132"/>
    </row>
    <row r="64" s="62" customFormat="1" ht="13.5">
      <c r="J64" s="132"/>
    </row>
    <row r="65" s="62" customFormat="1" ht="13.5">
      <c r="J65" s="132"/>
    </row>
    <row r="66" s="62" customFormat="1" ht="13.5">
      <c r="J66" s="132"/>
    </row>
    <row r="67" s="62" customFormat="1" ht="13.5">
      <c r="J67" s="132"/>
    </row>
    <row r="68" s="62" customFormat="1" ht="13.5">
      <c r="J68" s="132"/>
    </row>
    <row r="69" s="62" customFormat="1" ht="13.5">
      <c r="J69" s="132"/>
    </row>
    <row r="70" s="62" customFormat="1" ht="13.5">
      <c r="J70" s="132"/>
    </row>
    <row r="71" s="62" customFormat="1" ht="13.5">
      <c r="J71" s="132"/>
    </row>
    <row r="72" s="62" customFormat="1" ht="13.5">
      <c r="J72" s="132"/>
    </row>
    <row r="73" s="62" customFormat="1" ht="13.5">
      <c r="J73" s="132"/>
    </row>
    <row r="74" s="62" customFormat="1" ht="13.5">
      <c r="J74" s="132"/>
    </row>
    <row r="75" s="62" customFormat="1" ht="13.5">
      <c r="J75" s="132"/>
    </row>
    <row r="76" s="62" customFormat="1" ht="13.5">
      <c r="J76" s="132"/>
    </row>
    <row r="77" s="62" customFormat="1" ht="13.5">
      <c r="J77" s="132"/>
    </row>
    <row r="78" s="62" customFormat="1" ht="13.5">
      <c r="J78" s="132"/>
    </row>
    <row r="79" s="62" customFormat="1" ht="13.5">
      <c r="J79" s="132"/>
    </row>
    <row r="80" s="62" customFormat="1" ht="13.5">
      <c r="J80" s="132"/>
    </row>
    <row r="81" s="62" customFormat="1" ht="13.5">
      <c r="J81" s="132"/>
    </row>
    <row r="82" s="62" customFormat="1" ht="13.5">
      <c r="J82" s="132"/>
    </row>
    <row r="83" s="62" customFormat="1" ht="13.5">
      <c r="J83" s="132"/>
    </row>
  </sheetData>
  <sheetProtection/>
  <mergeCells count="12">
    <mergeCell ref="B45:K46"/>
    <mergeCell ref="C18:D18"/>
    <mergeCell ref="E18:H18"/>
    <mergeCell ref="C44:D44"/>
    <mergeCell ref="E44:F44"/>
    <mergeCell ref="G44:H44"/>
    <mergeCell ref="E19:F19"/>
    <mergeCell ref="G19:H19"/>
    <mergeCell ref="B3:K4"/>
    <mergeCell ref="B10:K10"/>
    <mergeCell ref="B14:K14"/>
    <mergeCell ref="B15:G15"/>
  </mergeCells>
  <printOptions/>
  <pageMargins left="0.7" right="0.7" top="0.75" bottom="0.75" header="0.3" footer="0.3"/>
  <pageSetup fitToHeight="1" fitToWidth="1" horizontalDpi="72" verticalDpi="72"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B1:E67"/>
  <sheetViews>
    <sheetView view="pageBreakPreview" zoomScale="55" zoomScaleSheetLayoutView="55" zoomScalePageLayoutView="0" workbookViewId="0" topLeftCell="A1">
      <selection activeCell="J31" sqref="J31:K34"/>
    </sheetView>
  </sheetViews>
  <sheetFormatPr defaultColWidth="9.00390625" defaultRowHeight="13.5"/>
  <cols>
    <col min="1" max="1" width="13.50390625" style="61" customWidth="1"/>
    <col min="2" max="2" width="19.875" style="61" customWidth="1"/>
    <col min="3" max="3" width="19.00390625" style="61" customWidth="1"/>
    <col min="4" max="4" width="15.375" style="96" customWidth="1"/>
    <col min="5" max="5" width="20.625" style="61" customWidth="1"/>
    <col min="6" max="16384" width="9.00390625" style="61" customWidth="1"/>
  </cols>
  <sheetData>
    <row r="1" spans="2:5" ht="26.25" customHeight="1">
      <c r="B1" s="60"/>
      <c r="C1" s="60"/>
      <c r="E1" s="34" t="s">
        <v>43</v>
      </c>
    </row>
    <row r="2" ht="18.75" customHeight="1"/>
    <row r="3" spans="2:5" ht="18.75" customHeight="1">
      <c r="B3" s="338" t="s">
        <v>245</v>
      </c>
      <c r="C3" s="338"/>
      <c r="D3" s="338"/>
      <c r="E3" s="338"/>
    </row>
    <row r="4" spans="2:5" ht="18.75" customHeight="1">
      <c r="B4" s="338"/>
      <c r="C4" s="338"/>
      <c r="D4" s="338"/>
      <c r="E4" s="338"/>
    </row>
    <row r="5" spans="3:5" ht="21" customHeight="1">
      <c r="C5" s="11"/>
      <c r="D5" s="171"/>
      <c r="E5" s="65" t="s">
        <v>64</v>
      </c>
    </row>
    <row r="6" ht="24.75" customHeight="1"/>
    <row r="7" ht="18" customHeight="1">
      <c r="B7" s="4" t="s">
        <v>70</v>
      </c>
    </row>
    <row r="8" ht="18" customHeight="1">
      <c r="B8" s="4" t="s">
        <v>71</v>
      </c>
    </row>
    <row r="9" ht="9" customHeight="1" thickBot="1"/>
    <row r="10" spans="2:5" ht="37.5" customHeight="1" thickBot="1" thickTop="1">
      <c r="B10" s="324" t="s">
        <v>107</v>
      </c>
      <c r="C10" s="325"/>
      <c r="D10" s="325"/>
      <c r="E10" s="326"/>
    </row>
    <row r="11" spans="2:4" ht="19.5" customHeight="1" thickTop="1">
      <c r="B11" s="327" t="s">
        <v>108</v>
      </c>
      <c r="C11" s="327"/>
      <c r="D11" s="327"/>
    </row>
    <row r="12" ht="18" thickBot="1">
      <c r="B12" s="4" t="s">
        <v>60</v>
      </c>
    </row>
    <row r="13" spans="2:5" ht="45" customHeight="1" thickBot="1">
      <c r="B13" s="14" t="s">
        <v>37</v>
      </c>
      <c r="C13" s="13" t="s">
        <v>21</v>
      </c>
      <c r="D13" s="110" t="s">
        <v>86</v>
      </c>
      <c r="E13" s="81" t="s">
        <v>87</v>
      </c>
    </row>
    <row r="14" spans="2:5" ht="18" customHeight="1" thickTop="1">
      <c r="B14" s="12" t="s">
        <v>0</v>
      </c>
      <c r="C14" s="54"/>
      <c r="D14" s="137">
        <v>0.0245</v>
      </c>
      <c r="E14" s="79">
        <f>(D14*C14/10^6)*44/12</f>
        <v>0</v>
      </c>
    </row>
    <row r="15" spans="2:5" ht="18" customHeight="1">
      <c r="B15" s="9" t="s">
        <v>23</v>
      </c>
      <c r="C15" s="55"/>
      <c r="D15" s="137">
        <v>0.0247</v>
      </c>
      <c r="E15" s="79">
        <f>(D15*C15/10^6)*44/12</f>
        <v>0</v>
      </c>
    </row>
    <row r="16" spans="2:5" ht="18" customHeight="1">
      <c r="B16" s="9" t="s">
        <v>27</v>
      </c>
      <c r="C16" s="55"/>
      <c r="D16" s="137">
        <v>0.0255</v>
      </c>
      <c r="E16" s="79">
        <f aca="true" t="shared" si="0" ref="E16:E36">(D16*C16/10^6)*44/12</f>
        <v>0</v>
      </c>
    </row>
    <row r="17" spans="2:5" ht="18" customHeight="1">
      <c r="B17" s="9" t="s">
        <v>94</v>
      </c>
      <c r="C17" s="55"/>
      <c r="D17" s="137">
        <v>0.0294</v>
      </c>
      <c r="E17" s="79">
        <f t="shared" si="0"/>
        <v>0</v>
      </c>
    </row>
    <row r="18" spans="2:5" ht="18" customHeight="1">
      <c r="B18" s="9" t="s">
        <v>14</v>
      </c>
      <c r="C18" s="55"/>
      <c r="D18" s="137">
        <v>0.0254</v>
      </c>
      <c r="E18" s="79">
        <f t="shared" si="0"/>
        <v>0</v>
      </c>
    </row>
    <row r="19" spans="2:5" ht="18" customHeight="1">
      <c r="B19" s="9" t="s">
        <v>95</v>
      </c>
      <c r="C19" s="55"/>
      <c r="D19" s="137">
        <v>0.0209</v>
      </c>
      <c r="E19" s="79">
        <f t="shared" si="0"/>
        <v>0</v>
      </c>
    </row>
    <row r="20" spans="2:5" ht="18" customHeight="1">
      <c r="B20" s="9" t="s">
        <v>13</v>
      </c>
      <c r="C20" s="55"/>
      <c r="D20" s="137">
        <v>0.0208</v>
      </c>
      <c r="E20" s="79">
        <f t="shared" si="0"/>
        <v>0</v>
      </c>
    </row>
    <row r="21" spans="2:5" ht="18" customHeight="1">
      <c r="B21" s="7" t="s">
        <v>96</v>
      </c>
      <c r="C21" s="55"/>
      <c r="D21" s="137">
        <v>0.0184</v>
      </c>
      <c r="E21" s="79">
        <f t="shared" si="0"/>
        <v>0</v>
      </c>
    </row>
    <row r="22" spans="2:5" ht="18" customHeight="1">
      <c r="B22" s="7" t="s">
        <v>6</v>
      </c>
      <c r="C22" s="55"/>
      <c r="D22" s="137">
        <v>0.0187</v>
      </c>
      <c r="E22" s="79">
        <f t="shared" si="0"/>
        <v>0</v>
      </c>
    </row>
    <row r="23" spans="2:5" ht="18" customHeight="1">
      <c r="B23" s="7" t="s">
        <v>109</v>
      </c>
      <c r="C23" s="55"/>
      <c r="D23" s="137">
        <v>0.0183</v>
      </c>
      <c r="E23" s="79">
        <f t="shared" si="0"/>
        <v>0</v>
      </c>
    </row>
    <row r="24" spans="2:5" ht="18" customHeight="1">
      <c r="B24" s="7" t="s">
        <v>110</v>
      </c>
      <c r="C24" s="55"/>
      <c r="D24" s="137">
        <v>0.0182</v>
      </c>
      <c r="E24" s="79">
        <f t="shared" si="0"/>
        <v>0</v>
      </c>
    </row>
    <row r="25" spans="2:5" ht="18" customHeight="1">
      <c r="B25" s="7" t="s">
        <v>8</v>
      </c>
      <c r="C25" s="55"/>
      <c r="D25" s="137">
        <v>0.0183</v>
      </c>
      <c r="E25" s="79">
        <f t="shared" si="0"/>
        <v>0</v>
      </c>
    </row>
    <row r="26" spans="2:5" ht="18" customHeight="1">
      <c r="B26" s="7" t="s">
        <v>9</v>
      </c>
      <c r="C26" s="55"/>
      <c r="D26" s="137">
        <v>0.0185</v>
      </c>
      <c r="E26" s="79">
        <f t="shared" si="0"/>
        <v>0</v>
      </c>
    </row>
    <row r="27" spans="2:5" ht="18" customHeight="1">
      <c r="B27" s="7" t="s">
        <v>10</v>
      </c>
      <c r="C27" s="55"/>
      <c r="D27" s="137">
        <v>0.0187</v>
      </c>
      <c r="E27" s="79">
        <f t="shared" si="0"/>
        <v>0</v>
      </c>
    </row>
    <row r="28" spans="2:5" ht="18" customHeight="1">
      <c r="B28" s="7" t="s">
        <v>11</v>
      </c>
      <c r="C28" s="55"/>
      <c r="D28" s="137">
        <v>0.0189</v>
      </c>
      <c r="E28" s="79">
        <f t="shared" si="0"/>
        <v>0</v>
      </c>
    </row>
    <row r="29" spans="2:5" ht="18" customHeight="1">
      <c r="B29" s="7" t="s">
        <v>12</v>
      </c>
      <c r="C29" s="55"/>
      <c r="D29" s="137">
        <v>0.0195</v>
      </c>
      <c r="E29" s="79">
        <f t="shared" si="0"/>
        <v>0</v>
      </c>
    </row>
    <row r="30" spans="2:5" ht="18" customHeight="1">
      <c r="B30" s="7" t="s">
        <v>7</v>
      </c>
      <c r="C30" s="55"/>
      <c r="D30" s="137">
        <v>0.0161</v>
      </c>
      <c r="E30" s="79">
        <f t="shared" si="0"/>
        <v>0</v>
      </c>
    </row>
    <row r="31" spans="2:5" ht="18" customHeight="1">
      <c r="B31" s="7" t="s">
        <v>15</v>
      </c>
      <c r="C31" s="55"/>
      <c r="D31" s="137">
        <v>0.0142</v>
      </c>
      <c r="E31" s="79">
        <f t="shared" si="0"/>
        <v>0</v>
      </c>
    </row>
    <row r="32" spans="2:5" ht="18" customHeight="1">
      <c r="B32" s="7" t="s">
        <v>16</v>
      </c>
      <c r="C32" s="55"/>
      <c r="D32" s="137">
        <v>0.0135</v>
      </c>
      <c r="E32" s="79">
        <f t="shared" si="0"/>
        <v>0</v>
      </c>
    </row>
    <row r="33" spans="2:5" ht="18" customHeight="1">
      <c r="B33" s="7" t="s">
        <v>101</v>
      </c>
      <c r="C33" s="56"/>
      <c r="D33" s="137">
        <v>0.0139</v>
      </c>
      <c r="E33" s="79">
        <f t="shared" si="0"/>
        <v>0</v>
      </c>
    </row>
    <row r="34" spans="2:5" ht="18" customHeight="1">
      <c r="B34" s="7" t="s">
        <v>111</v>
      </c>
      <c r="C34" s="55"/>
      <c r="D34" s="137">
        <v>0.011</v>
      </c>
      <c r="E34" s="79">
        <f t="shared" si="0"/>
        <v>0</v>
      </c>
    </row>
    <row r="35" spans="2:5" ht="18" customHeight="1">
      <c r="B35" s="7" t="s">
        <v>112</v>
      </c>
      <c r="C35" s="55"/>
      <c r="D35" s="137">
        <v>0.0263</v>
      </c>
      <c r="E35" s="79">
        <f t="shared" si="0"/>
        <v>0</v>
      </c>
    </row>
    <row r="36" spans="2:5" ht="18" customHeight="1">
      <c r="B36" s="7" t="s">
        <v>5</v>
      </c>
      <c r="C36" s="55"/>
      <c r="D36" s="137">
        <v>0.0384</v>
      </c>
      <c r="E36" s="79">
        <f t="shared" si="0"/>
        <v>0</v>
      </c>
    </row>
    <row r="37" spans="2:5" ht="18" customHeight="1" thickBot="1">
      <c r="B37" s="10" t="s">
        <v>17</v>
      </c>
      <c r="C37" s="57"/>
      <c r="D37" s="137">
        <v>0.0136</v>
      </c>
      <c r="E37" s="79">
        <f>(D37*C37/10^6)*44/12</f>
        <v>0</v>
      </c>
    </row>
    <row r="38" spans="2:5" ht="18" customHeight="1" thickBot="1" thickTop="1">
      <c r="B38" s="41" t="s">
        <v>24</v>
      </c>
      <c r="C38" s="17">
        <f>SUM(C14:C37)</f>
        <v>0</v>
      </c>
      <c r="D38" s="173" t="s">
        <v>171</v>
      </c>
      <c r="E38" s="80">
        <f>SUM(E14:E37)</f>
        <v>0</v>
      </c>
    </row>
    <row r="39" spans="2:5" ht="18" customHeight="1">
      <c r="B39" s="1"/>
      <c r="C39" s="21"/>
      <c r="D39" s="175"/>
      <c r="E39" s="16"/>
    </row>
    <row r="40" spans="2:5" ht="18" customHeight="1">
      <c r="B40" s="15"/>
      <c r="C40" s="21"/>
      <c r="D40" s="175"/>
      <c r="E40" s="16"/>
    </row>
    <row r="41" s="62" customFormat="1" ht="13.5">
      <c r="D41" s="132"/>
    </row>
    <row r="42" s="62" customFormat="1" ht="13.5">
      <c r="D42" s="132"/>
    </row>
    <row r="43" s="62" customFormat="1" ht="13.5">
      <c r="D43" s="132"/>
    </row>
    <row r="44" s="62" customFormat="1" ht="13.5">
      <c r="D44" s="132"/>
    </row>
    <row r="45" s="62" customFormat="1" ht="13.5">
      <c r="D45" s="132"/>
    </row>
    <row r="46" s="62" customFormat="1" ht="13.5">
      <c r="D46" s="132"/>
    </row>
    <row r="47" s="62" customFormat="1" ht="13.5">
      <c r="D47" s="132"/>
    </row>
    <row r="48" s="62" customFormat="1" ht="13.5">
      <c r="D48" s="132"/>
    </row>
    <row r="49" s="62" customFormat="1" ht="13.5">
      <c r="D49" s="132"/>
    </row>
    <row r="50" s="62" customFormat="1" ht="13.5">
      <c r="D50" s="132"/>
    </row>
    <row r="51" s="62" customFormat="1" ht="13.5">
      <c r="D51" s="132"/>
    </row>
    <row r="52" s="62" customFormat="1" ht="13.5">
      <c r="D52" s="132"/>
    </row>
    <row r="53" s="62" customFormat="1" ht="13.5">
      <c r="D53" s="132"/>
    </row>
    <row r="54" s="62" customFormat="1" ht="13.5">
      <c r="D54" s="132"/>
    </row>
    <row r="55" s="62" customFormat="1" ht="13.5">
      <c r="D55" s="132"/>
    </row>
    <row r="56" s="62" customFormat="1" ht="13.5">
      <c r="D56" s="132"/>
    </row>
    <row r="57" s="62" customFormat="1" ht="13.5">
      <c r="D57" s="132"/>
    </row>
    <row r="58" s="62" customFormat="1" ht="13.5">
      <c r="D58" s="132"/>
    </row>
    <row r="59" s="62" customFormat="1" ht="13.5">
      <c r="D59" s="132"/>
    </row>
    <row r="60" s="62" customFormat="1" ht="13.5">
      <c r="D60" s="132"/>
    </row>
    <row r="61" s="62" customFormat="1" ht="13.5">
      <c r="D61" s="132"/>
    </row>
    <row r="62" s="62" customFormat="1" ht="13.5">
      <c r="D62" s="132"/>
    </row>
    <row r="63" s="62" customFormat="1" ht="13.5">
      <c r="D63" s="132"/>
    </row>
    <row r="64" s="62" customFormat="1" ht="13.5">
      <c r="D64" s="132"/>
    </row>
    <row r="65" s="62" customFormat="1" ht="13.5">
      <c r="D65" s="132"/>
    </row>
    <row r="66" s="62" customFormat="1" ht="13.5">
      <c r="D66" s="132"/>
    </row>
    <row r="67" s="62" customFormat="1" ht="13.5">
      <c r="D67" s="132"/>
    </row>
  </sheetData>
  <sheetProtection/>
  <mergeCells count="3">
    <mergeCell ref="B3:E4"/>
    <mergeCell ref="B10:E10"/>
    <mergeCell ref="B11:D11"/>
  </mergeCells>
  <printOptions/>
  <pageMargins left="0.7086614173228347" right="0.7086614173228347" top="0.7480314960629921" bottom="0.7480314960629921" header="0.31496062992125984" footer="0.31496062992125984"/>
  <pageSetup fitToHeight="1" fitToWidth="1" horizontalDpi="72" verticalDpi="72"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I40"/>
  <sheetViews>
    <sheetView view="pageBreakPreview" zoomScale="85" zoomScaleSheetLayoutView="85" zoomScalePageLayoutView="0" workbookViewId="0" topLeftCell="A1">
      <selection activeCell="J31" sqref="J31:K34"/>
    </sheetView>
  </sheetViews>
  <sheetFormatPr defaultColWidth="9.00390625" defaultRowHeight="13.5"/>
  <cols>
    <col min="1" max="1" width="2.00390625" style="61" customWidth="1"/>
    <col min="2" max="2" width="19.875" style="61" customWidth="1"/>
    <col min="3" max="3" width="9.75390625" style="61" bestFit="1" customWidth="1"/>
    <col min="4" max="4" width="5.25390625" style="61" bestFit="1" customWidth="1"/>
    <col min="5" max="5" width="10.625" style="61" customWidth="1"/>
    <col min="6" max="6" width="4.625" style="61" customWidth="1"/>
    <col min="7" max="7" width="15.375" style="61" bestFit="1" customWidth="1"/>
    <col min="8" max="8" width="15.375" style="61" customWidth="1"/>
    <col min="9" max="9" width="13.75390625" style="61" bestFit="1" customWidth="1"/>
    <col min="10" max="10" width="9.625" style="61" bestFit="1" customWidth="1"/>
    <col min="11" max="16384" width="9.00390625" style="61" customWidth="1"/>
  </cols>
  <sheetData>
    <row r="1" spans="2:9" ht="26.25" customHeight="1">
      <c r="B1" s="60"/>
      <c r="C1" s="60"/>
      <c r="D1" s="60"/>
      <c r="E1" s="60"/>
      <c r="F1" s="60"/>
      <c r="G1" s="60"/>
      <c r="H1" s="60"/>
      <c r="I1" s="34" t="s">
        <v>45</v>
      </c>
    </row>
    <row r="2" ht="18.75" customHeight="1"/>
    <row r="3" spans="2:9" ht="21" customHeight="1">
      <c r="B3" s="338" t="s">
        <v>246</v>
      </c>
      <c r="C3" s="338"/>
      <c r="D3" s="338"/>
      <c r="E3" s="338"/>
      <c r="F3" s="338"/>
      <c r="G3" s="338"/>
      <c r="H3" s="338"/>
      <c r="I3" s="338"/>
    </row>
    <row r="4" spans="2:9" ht="21" customHeight="1">
      <c r="B4" s="338"/>
      <c r="C4" s="338"/>
      <c r="D4" s="338"/>
      <c r="E4" s="338"/>
      <c r="F4" s="338"/>
      <c r="G4" s="338"/>
      <c r="H4" s="338"/>
      <c r="I4" s="338"/>
    </row>
    <row r="5" spans="2:9" ht="21" customHeight="1">
      <c r="B5" s="4"/>
      <c r="G5" s="11"/>
      <c r="H5" s="11"/>
      <c r="I5" s="65" t="s">
        <v>64</v>
      </c>
    </row>
    <row r="6" ht="22.5" customHeight="1"/>
    <row r="7" ht="18" customHeight="1">
      <c r="B7" s="4" t="s">
        <v>70</v>
      </c>
    </row>
    <row r="8" ht="18" customHeight="1">
      <c r="B8" s="4" t="s">
        <v>72</v>
      </c>
    </row>
    <row r="9" ht="9" customHeight="1" thickBot="1"/>
    <row r="10" spans="2:9" ht="37.5" customHeight="1" thickBot="1" thickTop="1">
      <c r="B10" s="324" t="s">
        <v>125</v>
      </c>
      <c r="C10" s="325"/>
      <c r="D10" s="325"/>
      <c r="E10" s="325"/>
      <c r="F10" s="325"/>
      <c r="G10" s="325"/>
      <c r="H10" s="325"/>
      <c r="I10" s="326"/>
    </row>
    <row r="11" spans="2:7" ht="30" customHeight="1" thickTop="1">
      <c r="B11" s="327" t="s">
        <v>130</v>
      </c>
      <c r="C11" s="327"/>
      <c r="D11" s="327"/>
      <c r="E11" s="327"/>
      <c r="F11" s="327"/>
      <c r="G11" s="327"/>
    </row>
    <row r="12" ht="18" thickBot="1">
      <c r="B12" s="4" t="s">
        <v>60</v>
      </c>
    </row>
    <row r="13" spans="2:9" ht="45" customHeight="1" thickBot="1">
      <c r="B13" s="14" t="s">
        <v>37</v>
      </c>
      <c r="C13" s="349" t="s">
        <v>58</v>
      </c>
      <c r="D13" s="350"/>
      <c r="E13" s="349" t="s">
        <v>126</v>
      </c>
      <c r="F13" s="350"/>
      <c r="G13" s="13" t="s">
        <v>21</v>
      </c>
      <c r="H13" s="32" t="s">
        <v>86</v>
      </c>
      <c r="I13" s="81" t="s">
        <v>87</v>
      </c>
    </row>
    <row r="14" spans="2:9" ht="18" customHeight="1" thickTop="1">
      <c r="B14" s="12" t="s">
        <v>0</v>
      </c>
      <c r="C14" s="343"/>
      <c r="D14" s="344"/>
      <c r="E14" s="343"/>
      <c r="F14" s="344"/>
      <c r="G14" s="8">
        <f>IF(E14=0,0,C14/(E14/100)*3600)</f>
        <v>0</v>
      </c>
      <c r="H14" s="137">
        <v>0.0245</v>
      </c>
      <c r="I14" s="79">
        <f>(H14*G14/10^6)*44/12</f>
        <v>0</v>
      </c>
    </row>
    <row r="15" spans="2:9" ht="18" customHeight="1">
      <c r="B15" s="9" t="s">
        <v>23</v>
      </c>
      <c r="C15" s="345"/>
      <c r="D15" s="346"/>
      <c r="E15" s="341"/>
      <c r="F15" s="342"/>
      <c r="G15" s="8">
        <f aca="true" t="shared" si="0" ref="G15:G37">IF(E15=0,0,C15/(E15/100)*3600)</f>
        <v>0</v>
      </c>
      <c r="H15" s="137">
        <v>0.0247</v>
      </c>
      <c r="I15" s="79">
        <f>(H15*G15/10^6)*44/12</f>
        <v>0</v>
      </c>
    </row>
    <row r="16" spans="2:9" ht="18" customHeight="1">
      <c r="B16" s="9" t="s">
        <v>27</v>
      </c>
      <c r="C16" s="345"/>
      <c r="D16" s="346"/>
      <c r="E16" s="341"/>
      <c r="F16" s="342"/>
      <c r="G16" s="8">
        <f t="shared" si="0"/>
        <v>0</v>
      </c>
      <c r="H16" s="137">
        <v>0.0255</v>
      </c>
      <c r="I16" s="79">
        <f aca="true" t="shared" si="1" ref="I16:I36">(H16*G16/10^6)*44/12</f>
        <v>0</v>
      </c>
    </row>
    <row r="17" spans="2:9" ht="18" customHeight="1">
      <c r="B17" s="9" t="s">
        <v>94</v>
      </c>
      <c r="C17" s="345"/>
      <c r="D17" s="346"/>
      <c r="E17" s="341"/>
      <c r="F17" s="342"/>
      <c r="G17" s="8">
        <f t="shared" si="0"/>
        <v>0</v>
      </c>
      <c r="H17" s="137">
        <v>0.0294</v>
      </c>
      <c r="I17" s="79">
        <f t="shared" si="1"/>
        <v>0</v>
      </c>
    </row>
    <row r="18" spans="2:9" ht="18" customHeight="1">
      <c r="B18" s="9" t="s">
        <v>14</v>
      </c>
      <c r="C18" s="345"/>
      <c r="D18" s="346"/>
      <c r="E18" s="341"/>
      <c r="F18" s="342"/>
      <c r="G18" s="8">
        <f t="shared" si="0"/>
        <v>0</v>
      </c>
      <c r="H18" s="137">
        <v>0.0254</v>
      </c>
      <c r="I18" s="79">
        <f t="shared" si="1"/>
        <v>0</v>
      </c>
    </row>
    <row r="19" spans="2:9" ht="18" customHeight="1">
      <c r="B19" s="9" t="s">
        <v>95</v>
      </c>
      <c r="C19" s="345"/>
      <c r="D19" s="346"/>
      <c r="E19" s="341"/>
      <c r="F19" s="342"/>
      <c r="G19" s="8">
        <f t="shared" si="0"/>
        <v>0</v>
      </c>
      <c r="H19" s="137">
        <v>0.0209</v>
      </c>
      <c r="I19" s="79">
        <f t="shared" si="1"/>
        <v>0</v>
      </c>
    </row>
    <row r="20" spans="2:9" ht="18" customHeight="1">
      <c r="B20" s="9" t="s">
        <v>13</v>
      </c>
      <c r="C20" s="345"/>
      <c r="D20" s="346"/>
      <c r="E20" s="341"/>
      <c r="F20" s="342"/>
      <c r="G20" s="8">
        <f t="shared" si="0"/>
        <v>0</v>
      </c>
      <c r="H20" s="137">
        <v>0.0208</v>
      </c>
      <c r="I20" s="79">
        <f t="shared" si="1"/>
        <v>0</v>
      </c>
    </row>
    <row r="21" spans="2:9" ht="18" customHeight="1">
      <c r="B21" s="7" t="s">
        <v>96</v>
      </c>
      <c r="C21" s="345"/>
      <c r="D21" s="346"/>
      <c r="E21" s="341"/>
      <c r="F21" s="342"/>
      <c r="G21" s="8">
        <f t="shared" si="0"/>
        <v>0</v>
      </c>
      <c r="H21" s="137">
        <v>0.0184</v>
      </c>
      <c r="I21" s="79">
        <f t="shared" si="1"/>
        <v>0</v>
      </c>
    </row>
    <row r="22" spans="2:9" ht="18" customHeight="1">
      <c r="B22" s="7" t="s">
        <v>6</v>
      </c>
      <c r="C22" s="345"/>
      <c r="D22" s="346"/>
      <c r="E22" s="341"/>
      <c r="F22" s="342"/>
      <c r="G22" s="8">
        <f t="shared" si="0"/>
        <v>0</v>
      </c>
      <c r="H22" s="137">
        <v>0.0187</v>
      </c>
      <c r="I22" s="79">
        <f t="shared" si="1"/>
        <v>0</v>
      </c>
    </row>
    <row r="23" spans="2:9" ht="18" customHeight="1">
      <c r="B23" s="7" t="s">
        <v>109</v>
      </c>
      <c r="C23" s="345"/>
      <c r="D23" s="346"/>
      <c r="E23" s="341"/>
      <c r="F23" s="342"/>
      <c r="G23" s="8">
        <f t="shared" si="0"/>
        <v>0</v>
      </c>
      <c r="H23" s="137">
        <v>0.0183</v>
      </c>
      <c r="I23" s="79">
        <f t="shared" si="1"/>
        <v>0</v>
      </c>
    </row>
    <row r="24" spans="2:9" ht="18" customHeight="1">
      <c r="B24" s="7" t="s">
        <v>110</v>
      </c>
      <c r="C24" s="345"/>
      <c r="D24" s="346"/>
      <c r="E24" s="341"/>
      <c r="F24" s="342"/>
      <c r="G24" s="8">
        <f t="shared" si="0"/>
        <v>0</v>
      </c>
      <c r="H24" s="137">
        <v>0.0182</v>
      </c>
      <c r="I24" s="79">
        <f t="shared" si="1"/>
        <v>0</v>
      </c>
    </row>
    <row r="25" spans="2:9" ht="18" customHeight="1">
      <c r="B25" s="7" t="s">
        <v>8</v>
      </c>
      <c r="C25" s="345"/>
      <c r="D25" s="346"/>
      <c r="E25" s="341"/>
      <c r="F25" s="342"/>
      <c r="G25" s="8">
        <f t="shared" si="0"/>
        <v>0</v>
      </c>
      <c r="H25" s="137">
        <v>0.0183</v>
      </c>
      <c r="I25" s="79">
        <f t="shared" si="1"/>
        <v>0</v>
      </c>
    </row>
    <row r="26" spans="2:9" ht="18" customHeight="1">
      <c r="B26" s="7" t="s">
        <v>9</v>
      </c>
      <c r="C26" s="345"/>
      <c r="D26" s="346"/>
      <c r="E26" s="341"/>
      <c r="F26" s="342"/>
      <c r="G26" s="8">
        <f t="shared" si="0"/>
        <v>0</v>
      </c>
      <c r="H26" s="137">
        <v>0.0185</v>
      </c>
      <c r="I26" s="79">
        <f t="shared" si="1"/>
        <v>0</v>
      </c>
    </row>
    <row r="27" spans="2:9" ht="18" customHeight="1">
      <c r="B27" s="7" t="s">
        <v>10</v>
      </c>
      <c r="C27" s="345"/>
      <c r="D27" s="346"/>
      <c r="E27" s="341"/>
      <c r="F27" s="342"/>
      <c r="G27" s="8">
        <f t="shared" si="0"/>
        <v>0</v>
      </c>
      <c r="H27" s="137">
        <v>0.0187</v>
      </c>
      <c r="I27" s="79">
        <f t="shared" si="1"/>
        <v>0</v>
      </c>
    </row>
    <row r="28" spans="2:9" ht="18" customHeight="1">
      <c r="B28" s="7" t="s">
        <v>11</v>
      </c>
      <c r="C28" s="345"/>
      <c r="D28" s="346"/>
      <c r="E28" s="341"/>
      <c r="F28" s="342"/>
      <c r="G28" s="8">
        <f t="shared" si="0"/>
        <v>0</v>
      </c>
      <c r="H28" s="137">
        <v>0.0189</v>
      </c>
      <c r="I28" s="79">
        <f t="shared" si="1"/>
        <v>0</v>
      </c>
    </row>
    <row r="29" spans="2:9" ht="18" customHeight="1">
      <c r="B29" s="7" t="s">
        <v>12</v>
      </c>
      <c r="C29" s="345"/>
      <c r="D29" s="346"/>
      <c r="E29" s="341"/>
      <c r="F29" s="342"/>
      <c r="G29" s="8">
        <f t="shared" si="0"/>
        <v>0</v>
      </c>
      <c r="H29" s="137">
        <v>0.0195</v>
      </c>
      <c r="I29" s="79">
        <f t="shared" si="1"/>
        <v>0</v>
      </c>
    </row>
    <row r="30" spans="2:9" ht="18" customHeight="1">
      <c r="B30" s="7" t="s">
        <v>7</v>
      </c>
      <c r="C30" s="345"/>
      <c r="D30" s="346"/>
      <c r="E30" s="341"/>
      <c r="F30" s="342"/>
      <c r="G30" s="8">
        <f t="shared" si="0"/>
        <v>0</v>
      </c>
      <c r="H30" s="137">
        <v>0.0161</v>
      </c>
      <c r="I30" s="79">
        <f t="shared" si="1"/>
        <v>0</v>
      </c>
    </row>
    <row r="31" spans="2:9" ht="18" customHeight="1">
      <c r="B31" s="7" t="s">
        <v>15</v>
      </c>
      <c r="C31" s="345"/>
      <c r="D31" s="346"/>
      <c r="E31" s="341"/>
      <c r="F31" s="342"/>
      <c r="G31" s="8">
        <f t="shared" si="0"/>
        <v>0</v>
      </c>
      <c r="H31" s="137">
        <v>0.0142</v>
      </c>
      <c r="I31" s="79">
        <f t="shared" si="1"/>
        <v>0</v>
      </c>
    </row>
    <row r="32" spans="2:9" ht="18" customHeight="1">
      <c r="B32" s="7" t="s">
        <v>16</v>
      </c>
      <c r="C32" s="345"/>
      <c r="D32" s="346"/>
      <c r="E32" s="341"/>
      <c r="F32" s="342"/>
      <c r="G32" s="8">
        <f t="shared" si="0"/>
        <v>0</v>
      </c>
      <c r="H32" s="137">
        <v>0.0135</v>
      </c>
      <c r="I32" s="79">
        <f t="shared" si="1"/>
        <v>0</v>
      </c>
    </row>
    <row r="33" spans="2:9" ht="18" customHeight="1">
      <c r="B33" s="7" t="s">
        <v>101</v>
      </c>
      <c r="C33" s="345"/>
      <c r="D33" s="346"/>
      <c r="E33" s="341"/>
      <c r="F33" s="342"/>
      <c r="G33" s="8">
        <f t="shared" si="0"/>
        <v>0</v>
      </c>
      <c r="H33" s="137">
        <v>0.0139</v>
      </c>
      <c r="I33" s="79">
        <f t="shared" si="1"/>
        <v>0</v>
      </c>
    </row>
    <row r="34" spans="2:9" ht="18" customHeight="1">
      <c r="B34" s="7" t="s">
        <v>111</v>
      </c>
      <c r="C34" s="345"/>
      <c r="D34" s="346"/>
      <c r="E34" s="341"/>
      <c r="F34" s="342"/>
      <c r="G34" s="8">
        <f t="shared" si="0"/>
        <v>0</v>
      </c>
      <c r="H34" s="137">
        <v>0.011</v>
      </c>
      <c r="I34" s="79">
        <f t="shared" si="1"/>
        <v>0</v>
      </c>
    </row>
    <row r="35" spans="2:9" ht="18" customHeight="1">
      <c r="B35" s="7" t="s">
        <v>112</v>
      </c>
      <c r="C35" s="345"/>
      <c r="D35" s="346"/>
      <c r="E35" s="341"/>
      <c r="F35" s="342"/>
      <c r="G35" s="8">
        <f t="shared" si="0"/>
        <v>0</v>
      </c>
      <c r="H35" s="137">
        <v>0.0263</v>
      </c>
      <c r="I35" s="79">
        <f t="shared" si="1"/>
        <v>0</v>
      </c>
    </row>
    <row r="36" spans="2:9" ht="18" customHeight="1">
      <c r="B36" s="7" t="s">
        <v>5</v>
      </c>
      <c r="C36" s="345"/>
      <c r="D36" s="346"/>
      <c r="E36" s="341"/>
      <c r="F36" s="342"/>
      <c r="G36" s="8">
        <f t="shared" si="0"/>
        <v>0</v>
      </c>
      <c r="H36" s="137">
        <v>0.0384</v>
      </c>
      <c r="I36" s="79">
        <f t="shared" si="1"/>
        <v>0</v>
      </c>
    </row>
    <row r="37" spans="2:9" ht="18" customHeight="1" thickBot="1">
      <c r="B37" s="10" t="s">
        <v>17</v>
      </c>
      <c r="C37" s="347"/>
      <c r="D37" s="348"/>
      <c r="E37" s="339"/>
      <c r="F37" s="340"/>
      <c r="G37" s="8">
        <f t="shared" si="0"/>
        <v>0</v>
      </c>
      <c r="H37" s="137">
        <v>0.0136</v>
      </c>
      <c r="I37" s="79">
        <f>(H37*G37/10^6)*44/12</f>
        <v>0</v>
      </c>
    </row>
    <row r="38" spans="2:9" ht="18" customHeight="1" thickBot="1" thickTop="1">
      <c r="B38" s="41" t="s">
        <v>24</v>
      </c>
      <c r="C38" s="336">
        <f>SUM(C14:C37)</f>
        <v>0</v>
      </c>
      <c r="D38" s="337"/>
      <c r="E38" s="336" t="s">
        <v>106</v>
      </c>
      <c r="F38" s="337"/>
      <c r="G38" s="17">
        <f>SUM(G14:G37)</f>
        <v>0</v>
      </c>
      <c r="H38" s="18" t="s">
        <v>106</v>
      </c>
      <c r="I38" s="80">
        <f>SUM(I14:I37)</f>
        <v>0</v>
      </c>
    </row>
    <row r="39" spans="2:9" ht="18" customHeight="1">
      <c r="B39" s="1"/>
      <c r="C39" s="19"/>
      <c r="D39" s="20"/>
      <c r="E39" s="19"/>
      <c r="F39" s="20"/>
      <c r="G39" s="21"/>
      <c r="H39" s="22"/>
      <c r="I39" s="16"/>
    </row>
    <row r="40" spans="2:9" ht="18" customHeight="1">
      <c r="B40" s="15"/>
      <c r="C40" s="19"/>
      <c r="D40" s="20"/>
      <c r="E40" s="19"/>
      <c r="F40" s="20"/>
      <c r="G40" s="21"/>
      <c r="H40" s="22"/>
      <c r="I40" s="16"/>
    </row>
    <row r="41" s="62" customFormat="1" ht="13.5"/>
    <row r="42" s="62" customFormat="1" ht="13.5"/>
    <row r="43" s="62" customFormat="1" ht="13.5"/>
    <row r="44" s="62" customFormat="1" ht="13.5"/>
    <row r="45" s="62" customFormat="1" ht="13.5"/>
    <row r="46" s="62" customFormat="1" ht="13.5"/>
    <row r="47" s="62" customFormat="1" ht="13.5"/>
    <row r="48" s="62" customFormat="1" ht="13.5"/>
    <row r="49" s="62" customFormat="1" ht="13.5"/>
    <row r="50" s="62" customFormat="1" ht="13.5"/>
    <row r="51" s="62" customFormat="1" ht="13.5"/>
    <row r="52" s="62" customFormat="1" ht="13.5"/>
    <row r="53" s="62" customFormat="1" ht="13.5"/>
    <row r="54" s="62" customFormat="1" ht="13.5"/>
    <row r="55" s="62" customFormat="1" ht="13.5"/>
    <row r="56" s="62" customFormat="1" ht="13.5"/>
    <row r="57" s="62" customFormat="1" ht="13.5"/>
    <row r="58" s="62" customFormat="1" ht="13.5"/>
    <row r="59" s="62" customFormat="1" ht="13.5"/>
    <row r="60" s="62" customFormat="1" ht="13.5"/>
    <row r="61" s="62" customFormat="1" ht="13.5"/>
    <row r="62" s="62" customFormat="1" ht="13.5"/>
    <row r="63" s="62" customFormat="1" ht="13.5"/>
    <row r="64" s="62" customFormat="1" ht="13.5"/>
    <row r="65" s="62" customFormat="1" ht="13.5"/>
    <row r="66" s="62" customFormat="1" ht="13.5"/>
    <row r="67" s="62" customFormat="1" ht="13.5"/>
  </sheetData>
  <sheetProtection/>
  <mergeCells count="55">
    <mergeCell ref="C20:D20"/>
    <mergeCell ref="C21:D21"/>
    <mergeCell ref="C14:D14"/>
    <mergeCell ref="C15:D15"/>
    <mergeCell ref="C16:D16"/>
    <mergeCell ref="C17:D17"/>
    <mergeCell ref="C18:D18"/>
    <mergeCell ref="C19:D19"/>
    <mergeCell ref="C36:D36"/>
    <mergeCell ref="C37:D37"/>
    <mergeCell ref="B3:I4"/>
    <mergeCell ref="E38:F38"/>
    <mergeCell ref="B10:I10"/>
    <mergeCell ref="C13:D13"/>
    <mergeCell ref="E13:F13"/>
    <mergeCell ref="B11:G11"/>
    <mergeCell ref="C26:D26"/>
    <mergeCell ref="C27:D27"/>
    <mergeCell ref="C25:D25"/>
    <mergeCell ref="C34:D34"/>
    <mergeCell ref="C35:D35"/>
    <mergeCell ref="C28:D28"/>
    <mergeCell ref="C29:D29"/>
    <mergeCell ref="C32:D32"/>
    <mergeCell ref="C33:D33"/>
    <mergeCell ref="E22:F22"/>
    <mergeCell ref="C30:D30"/>
    <mergeCell ref="C31:D31"/>
    <mergeCell ref="E25:F25"/>
    <mergeCell ref="E26:F26"/>
    <mergeCell ref="E27:F27"/>
    <mergeCell ref="E28:F28"/>
    <mergeCell ref="C22:D22"/>
    <mergeCell ref="C23:D23"/>
    <mergeCell ref="C24:D24"/>
    <mergeCell ref="E30:F30"/>
    <mergeCell ref="C38:D38"/>
    <mergeCell ref="E14:F14"/>
    <mergeCell ref="E15:F15"/>
    <mergeCell ref="E16:F16"/>
    <mergeCell ref="E17:F17"/>
    <mergeCell ref="E18:F18"/>
    <mergeCell ref="E19:F19"/>
    <mergeCell ref="E20:F20"/>
    <mergeCell ref="E21:F21"/>
    <mergeCell ref="E37:F37"/>
    <mergeCell ref="E31:F31"/>
    <mergeCell ref="E32:F32"/>
    <mergeCell ref="E33:F33"/>
    <mergeCell ref="E34:F34"/>
    <mergeCell ref="E23:F23"/>
    <mergeCell ref="E24:F24"/>
    <mergeCell ref="E35:F35"/>
    <mergeCell ref="E36:F36"/>
    <mergeCell ref="E29:F29"/>
  </mergeCells>
  <printOptions/>
  <pageMargins left="0.7" right="0.7" top="0.75" bottom="0.75" header="0.3" footer="0.3"/>
  <pageSetup fitToHeight="1" fitToWidth="1" horizontalDpi="72" verticalDpi="72" orientation="portrait" paperSize="9" scale="92" r:id="rId1"/>
</worksheet>
</file>

<file path=xl/worksheets/sheet5.xml><?xml version="1.0" encoding="utf-8"?>
<worksheet xmlns="http://schemas.openxmlformats.org/spreadsheetml/2006/main" xmlns:r="http://schemas.openxmlformats.org/officeDocument/2006/relationships">
  <dimension ref="B1:F20"/>
  <sheetViews>
    <sheetView view="pageBreakPreview" zoomScaleSheetLayoutView="100" zoomScalePageLayoutView="0" workbookViewId="0" topLeftCell="A7">
      <selection activeCell="J31" sqref="J31:K34"/>
    </sheetView>
  </sheetViews>
  <sheetFormatPr defaultColWidth="9.00390625" defaultRowHeight="13.5"/>
  <cols>
    <col min="1" max="1" width="7.25390625" style="61" customWidth="1"/>
    <col min="2" max="2" width="19.75390625" style="61" customWidth="1"/>
    <col min="3" max="3" width="17.625" style="61" customWidth="1"/>
    <col min="4" max="4" width="15.375" style="61" customWidth="1"/>
    <col min="5" max="5" width="19.00390625" style="61" customWidth="1"/>
    <col min="6" max="6" width="9.625" style="61" bestFit="1" customWidth="1"/>
    <col min="7" max="16384" width="9.00390625" style="61" customWidth="1"/>
  </cols>
  <sheetData>
    <row r="1" spans="2:5" ht="26.25" customHeight="1">
      <c r="B1" s="60"/>
      <c r="C1" s="60"/>
      <c r="D1" s="60"/>
      <c r="E1" s="34" t="s">
        <v>52</v>
      </c>
    </row>
    <row r="2" ht="18.75" customHeight="1"/>
    <row r="3" spans="2:5" ht="21" customHeight="1">
      <c r="B3" s="338" t="s">
        <v>246</v>
      </c>
      <c r="C3" s="351"/>
      <c r="D3" s="351"/>
      <c r="E3" s="351"/>
    </row>
    <row r="4" spans="2:5" ht="21" customHeight="1">
      <c r="B4" s="351"/>
      <c r="C4" s="351"/>
      <c r="D4" s="351"/>
      <c r="E4" s="351"/>
    </row>
    <row r="5" spans="2:5" ht="21" customHeight="1">
      <c r="B5" s="4"/>
      <c r="C5" s="11"/>
      <c r="D5" s="11"/>
      <c r="E5" s="65" t="s">
        <v>64</v>
      </c>
    </row>
    <row r="6" spans="2:6" ht="21" customHeight="1">
      <c r="B6" s="4"/>
      <c r="C6" s="11"/>
      <c r="D6" s="11"/>
      <c r="F6" s="65"/>
    </row>
    <row r="7" ht="20.25" customHeight="1"/>
    <row r="8" ht="18" customHeight="1">
      <c r="B8" s="4" t="s">
        <v>69</v>
      </c>
    </row>
    <row r="9" ht="18" customHeight="1">
      <c r="B9" s="4" t="s">
        <v>46</v>
      </c>
    </row>
    <row r="10" ht="9" customHeight="1" thickBot="1"/>
    <row r="11" spans="2:5" ht="37.5" customHeight="1" thickBot="1" thickTop="1">
      <c r="B11" s="324" t="s">
        <v>79</v>
      </c>
      <c r="C11" s="325"/>
      <c r="D11" s="325"/>
      <c r="E11" s="326"/>
    </row>
    <row r="12" spans="2:5" ht="21.75" customHeight="1" thickTop="1">
      <c r="B12" s="327" t="s">
        <v>127</v>
      </c>
      <c r="C12" s="327"/>
      <c r="D12" s="327"/>
      <c r="E12" s="327"/>
    </row>
    <row r="13" ht="18" thickBot="1">
      <c r="B13" s="4" t="s">
        <v>60</v>
      </c>
    </row>
    <row r="14" spans="2:5" ht="45" customHeight="1" thickBot="1">
      <c r="B14" s="14" t="s">
        <v>49</v>
      </c>
      <c r="C14" s="13" t="s">
        <v>47</v>
      </c>
      <c r="D14" s="32" t="s">
        <v>75</v>
      </c>
      <c r="E14" s="81" t="s">
        <v>87</v>
      </c>
    </row>
    <row r="15" spans="2:5" ht="18" customHeight="1" thickTop="1">
      <c r="B15" s="58" t="s">
        <v>67</v>
      </c>
      <c r="C15" s="8"/>
      <c r="D15" s="33">
        <v>0</v>
      </c>
      <c r="E15" s="272">
        <f>D15*C15/10^6</f>
        <v>0</v>
      </c>
    </row>
    <row r="16" spans="2:5" ht="18" customHeight="1">
      <c r="B16" s="59" t="s">
        <v>18</v>
      </c>
      <c r="C16" s="8"/>
      <c r="D16" s="33">
        <v>0</v>
      </c>
      <c r="E16" s="272">
        <f>D16*C16/10^6</f>
        <v>0</v>
      </c>
    </row>
    <row r="17" spans="2:5" ht="18" customHeight="1" thickBot="1">
      <c r="B17" s="59" t="s">
        <v>113</v>
      </c>
      <c r="C17" s="8"/>
      <c r="D17" s="33">
        <v>0</v>
      </c>
      <c r="E17" s="272">
        <f>D17*C17/10^6</f>
        <v>0</v>
      </c>
    </row>
    <row r="18" spans="2:5" ht="18" customHeight="1" thickBot="1" thickTop="1">
      <c r="B18" s="41" t="s">
        <v>24</v>
      </c>
      <c r="C18" s="17"/>
      <c r="D18" s="18" t="s">
        <v>106</v>
      </c>
      <c r="E18" s="80">
        <f>SUM(E15:E17)</f>
        <v>0</v>
      </c>
    </row>
    <row r="19" spans="2:5" ht="18" customHeight="1">
      <c r="B19" s="1"/>
      <c r="C19" s="21"/>
      <c r="D19" s="22"/>
      <c r="E19" s="16"/>
    </row>
    <row r="20" spans="2:5" ht="18" customHeight="1">
      <c r="B20" s="15"/>
      <c r="C20" s="21"/>
      <c r="D20" s="22"/>
      <c r="E20" s="16"/>
    </row>
    <row r="21" s="62" customFormat="1" ht="13.5"/>
    <row r="22" s="62" customFormat="1" ht="13.5"/>
    <row r="23" s="62" customFormat="1" ht="13.5"/>
    <row r="24" s="62" customFormat="1" ht="13.5"/>
    <row r="25" s="62" customFormat="1" ht="13.5"/>
    <row r="26" s="62" customFormat="1" ht="13.5"/>
    <row r="27" s="62" customFormat="1" ht="13.5"/>
    <row r="28" s="62" customFormat="1" ht="13.5"/>
    <row r="29" s="62" customFormat="1" ht="13.5"/>
    <row r="30" s="62" customFormat="1" ht="13.5"/>
    <row r="31" s="62" customFormat="1" ht="13.5"/>
    <row r="32" s="62" customFormat="1" ht="13.5"/>
    <row r="33" s="62" customFormat="1" ht="13.5"/>
    <row r="34" s="62" customFormat="1" ht="13.5"/>
    <row r="35" s="62" customFormat="1" ht="13.5"/>
    <row r="36" s="62" customFormat="1" ht="13.5"/>
    <row r="37" s="62" customFormat="1" ht="13.5"/>
    <row r="38" s="62" customFormat="1" ht="13.5"/>
    <row r="39" s="62" customFormat="1" ht="13.5"/>
    <row r="40" s="62" customFormat="1" ht="13.5"/>
    <row r="41" s="62" customFormat="1" ht="13.5"/>
    <row r="42" s="62" customFormat="1" ht="13.5"/>
    <row r="43" s="62" customFormat="1" ht="13.5"/>
    <row r="44" s="62" customFormat="1" ht="13.5"/>
    <row r="45" s="62" customFormat="1" ht="13.5"/>
    <row r="46" s="62" customFormat="1" ht="13.5"/>
    <row r="47" s="62" customFormat="1" ht="13.5"/>
  </sheetData>
  <sheetProtection/>
  <mergeCells count="3">
    <mergeCell ref="B11:E11"/>
    <mergeCell ref="B12:E12"/>
    <mergeCell ref="B3:E4"/>
  </mergeCells>
  <printOptions/>
  <pageMargins left="0.7" right="0.7" top="0.75" bottom="0.75" header="0.3" footer="0.3"/>
  <pageSetup horizontalDpi="300" verticalDpi="300" orientation="portrait" paperSize="9" scale="105" r:id="rId1"/>
</worksheet>
</file>

<file path=xl/worksheets/sheet6.xml><?xml version="1.0" encoding="utf-8"?>
<worksheet xmlns="http://schemas.openxmlformats.org/spreadsheetml/2006/main" xmlns:r="http://schemas.openxmlformats.org/officeDocument/2006/relationships">
  <sheetPr>
    <pageSetUpPr fitToPage="1"/>
  </sheetPr>
  <dimension ref="B1:I19"/>
  <sheetViews>
    <sheetView view="pageBreakPreview" zoomScale="85" zoomScaleSheetLayoutView="85" zoomScalePageLayoutView="0" workbookViewId="0" topLeftCell="A1">
      <selection activeCell="J31" sqref="J31:K34"/>
    </sheetView>
  </sheetViews>
  <sheetFormatPr defaultColWidth="9.00390625" defaultRowHeight="13.5"/>
  <cols>
    <col min="1" max="1" width="1.625" style="61" customWidth="1"/>
    <col min="2" max="2" width="19.875" style="61" customWidth="1"/>
    <col min="3" max="3" width="9.75390625" style="61" bestFit="1" customWidth="1"/>
    <col min="4" max="4" width="5.25390625" style="61" bestFit="1" customWidth="1"/>
    <col min="5" max="5" width="10.625" style="61" customWidth="1"/>
    <col min="6" max="6" width="4.625" style="61" customWidth="1"/>
    <col min="7" max="7" width="15.375" style="61" bestFit="1" customWidth="1"/>
    <col min="8" max="8" width="15.375" style="61" customWidth="1"/>
    <col min="9" max="9" width="13.75390625" style="61" bestFit="1" customWidth="1"/>
    <col min="10" max="10" width="9.625" style="61" bestFit="1" customWidth="1"/>
    <col min="11" max="16384" width="9.00390625" style="61" customWidth="1"/>
  </cols>
  <sheetData>
    <row r="1" spans="2:9" ht="26.25" customHeight="1">
      <c r="B1" s="60"/>
      <c r="C1" s="60"/>
      <c r="D1" s="60"/>
      <c r="E1" s="60"/>
      <c r="F1" s="60"/>
      <c r="G1" s="60"/>
      <c r="H1" s="60"/>
      <c r="I1" s="34" t="s">
        <v>51</v>
      </c>
    </row>
    <row r="2" ht="18.75" customHeight="1"/>
    <row r="3" spans="2:9" ht="21" customHeight="1">
      <c r="B3" s="338" t="s">
        <v>246</v>
      </c>
      <c r="C3" s="338"/>
      <c r="D3" s="338"/>
      <c r="E3" s="338"/>
      <c r="F3" s="338"/>
      <c r="G3" s="338"/>
      <c r="H3" s="338"/>
      <c r="I3" s="338"/>
    </row>
    <row r="4" spans="2:9" ht="21" customHeight="1">
      <c r="B4" s="338"/>
      <c r="C4" s="338"/>
      <c r="D4" s="338"/>
      <c r="E4" s="338"/>
      <c r="F4" s="338"/>
      <c r="G4" s="338"/>
      <c r="H4" s="338"/>
      <c r="I4" s="338"/>
    </row>
    <row r="5" spans="2:9" ht="21" customHeight="1">
      <c r="B5" s="4"/>
      <c r="G5" s="11"/>
      <c r="H5" s="11"/>
      <c r="I5" s="65" t="s">
        <v>64</v>
      </c>
    </row>
    <row r="6" ht="20.25" customHeight="1">
      <c r="E6" s="39"/>
    </row>
    <row r="7" ht="18" customHeight="1">
      <c r="B7" s="4" t="s">
        <v>69</v>
      </c>
    </row>
    <row r="8" ht="18" customHeight="1">
      <c r="B8" s="4" t="s">
        <v>48</v>
      </c>
    </row>
    <row r="9" ht="9" customHeight="1" thickBot="1"/>
    <row r="10" spans="2:9" ht="37.5" customHeight="1" thickBot="1" thickTop="1">
      <c r="B10" s="324" t="s">
        <v>128</v>
      </c>
      <c r="C10" s="325"/>
      <c r="D10" s="325"/>
      <c r="E10" s="325"/>
      <c r="F10" s="325"/>
      <c r="G10" s="325"/>
      <c r="H10" s="325"/>
      <c r="I10" s="326"/>
    </row>
    <row r="11" spans="2:7" ht="30" customHeight="1" thickTop="1">
      <c r="B11" s="327" t="s">
        <v>131</v>
      </c>
      <c r="C11" s="327"/>
      <c r="D11" s="327"/>
      <c r="E11" s="327"/>
      <c r="F11" s="327"/>
      <c r="G11" s="327"/>
    </row>
    <row r="12" ht="18" thickBot="1">
      <c r="B12" s="4" t="s">
        <v>60</v>
      </c>
    </row>
    <row r="13" spans="2:9" ht="45" customHeight="1" thickBot="1">
      <c r="B13" s="14" t="s">
        <v>49</v>
      </c>
      <c r="C13" s="349" t="s">
        <v>59</v>
      </c>
      <c r="D13" s="350"/>
      <c r="E13" s="349" t="s">
        <v>126</v>
      </c>
      <c r="F13" s="350"/>
      <c r="G13" s="13" t="s">
        <v>21</v>
      </c>
      <c r="H13" s="32" t="s">
        <v>75</v>
      </c>
      <c r="I13" s="81" t="s">
        <v>87</v>
      </c>
    </row>
    <row r="14" spans="2:9" ht="18" customHeight="1" thickTop="1">
      <c r="B14" s="12" t="s">
        <v>67</v>
      </c>
      <c r="C14" s="343"/>
      <c r="D14" s="344"/>
      <c r="E14" s="343"/>
      <c r="F14" s="344"/>
      <c r="G14" s="8">
        <f>IF(E14=0,0,C14/(E14/100)*3600)</f>
        <v>0</v>
      </c>
      <c r="H14" s="6">
        <v>0</v>
      </c>
      <c r="I14" s="272">
        <f>H14*G14/10^6</f>
        <v>0</v>
      </c>
    </row>
    <row r="15" spans="2:9" ht="18" customHeight="1">
      <c r="B15" s="9" t="s">
        <v>18</v>
      </c>
      <c r="C15" s="345"/>
      <c r="D15" s="346"/>
      <c r="E15" s="341"/>
      <c r="F15" s="342"/>
      <c r="G15" s="8">
        <f>IF(E15=0,0,C15/(E15/100)*3600)</f>
        <v>0</v>
      </c>
      <c r="H15" s="6">
        <v>0</v>
      </c>
      <c r="I15" s="272">
        <f>H15*G15/10^6</f>
        <v>0</v>
      </c>
    </row>
    <row r="16" spans="2:9" ht="18" customHeight="1" thickBot="1">
      <c r="B16" s="9" t="s">
        <v>113</v>
      </c>
      <c r="C16" s="347"/>
      <c r="D16" s="348"/>
      <c r="E16" s="339"/>
      <c r="F16" s="340"/>
      <c r="G16" s="8">
        <f>IF(E16=0,0,C16/(E16/100)*3600)</f>
        <v>0</v>
      </c>
      <c r="H16" s="6">
        <v>0</v>
      </c>
      <c r="I16" s="272">
        <f>H16*G16/10^6</f>
        <v>0</v>
      </c>
    </row>
    <row r="17" spans="2:9" ht="18" customHeight="1" thickBot="1" thickTop="1">
      <c r="B17" s="41" t="s">
        <v>24</v>
      </c>
      <c r="C17" s="336">
        <f>SUM(C14:C16)</f>
        <v>0</v>
      </c>
      <c r="D17" s="337"/>
      <c r="E17" s="336" t="s">
        <v>106</v>
      </c>
      <c r="F17" s="337"/>
      <c r="G17" s="17">
        <f>SUM(G14:G16)</f>
        <v>0</v>
      </c>
      <c r="H17" s="18" t="s">
        <v>106</v>
      </c>
      <c r="I17" s="80">
        <f>SUM(I14:I16)</f>
        <v>0</v>
      </c>
    </row>
    <row r="18" spans="2:9" ht="18" customHeight="1">
      <c r="B18" s="1"/>
      <c r="C18" s="19"/>
      <c r="D18" s="20"/>
      <c r="E18" s="19"/>
      <c r="F18" s="20"/>
      <c r="G18" s="21"/>
      <c r="H18" s="22"/>
      <c r="I18" s="16"/>
    </row>
    <row r="19" spans="2:9" ht="18" customHeight="1">
      <c r="B19" s="15"/>
      <c r="C19" s="19"/>
      <c r="D19" s="20"/>
      <c r="E19" s="19"/>
      <c r="F19" s="20"/>
      <c r="G19" s="21"/>
      <c r="H19" s="22"/>
      <c r="I19" s="16"/>
    </row>
    <row r="20" s="62" customFormat="1" ht="13.5"/>
    <row r="21" s="62" customFormat="1" ht="13.5"/>
    <row r="22" s="62" customFormat="1" ht="13.5"/>
    <row r="23" s="62" customFormat="1" ht="13.5"/>
    <row r="24" s="62" customFormat="1" ht="13.5"/>
    <row r="25" s="62" customFormat="1" ht="13.5"/>
    <row r="26" s="62" customFormat="1" ht="13.5"/>
    <row r="27" s="62" customFormat="1" ht="13.5"/>
    <row r="28" s="62" customFormat="1" ht="13.5"/>
    <row r="29" s="62" customFormat="1" ht="13.5"/>
    <row r="30" s="62" customFormat="1" ht="13.5"/>
    <row r="31" s="62" customFormat="1" ht="13.5"/>
    <row r="32" s="62" customFormat="1" ht="13.5"/>
    <row r="33" s="62" customFormat="1" ht="13.5"/>
    <row r="34" s="62" customFormat="1" ht="13.5"/>
    <row r="35" s="62" customFormat="1" ht="13.5"/>
    <row r="36" s="62" customFormat="1" ht="13.5"/>
    <row r="37" s="62" customFormat="1" ht="13.5"/>
    <row r="38" s="62" customFormat="1" ht="13.5"/>
    <row r="39" s="62" customFormat="1" ht="13.5"/>
    <row r="40" s="62" customFormat="1" ht="13.5"/>
    <row r="41" s="62" customFormat="1" ht="13.5"/>
    <row r="42" s="62" customFormat="1" ht="13.5"/>
    <row r="43" s="62" customFormat="1" ht="13.5"/>
    <row r="44" s="62" customFormat="1" ht="13.5"/>
    <row r="45" s="62" customFormat="1" ht="13.5"/>
    <row r="46" s="62" customFormat="1" ht="13.5"/>
  </sheetData>
  <sheetProtection/>
  <mergeCells count="13">
    <mergeCell ref="E14:F14"/>
    <mergeCell ref="E15:F15"/>
    <mergeCell ref="E16:F16"/>
    <mergeCell ref="B3:I4"/>
    <mergeCell ref="E17:F17"/>
    <mergeCell ref="C13:D13"/>
    <mergeCell ref="E13:F13"/>
    <mergeCell ref="B10:I10"/>
    <mergeCell ref="C14:D14"/>
    <mergeCell ref="C15:D15"/>
    <mergeCell ref="C16:D16"/>
    <mergeCell ref="B11:G11"/>
    <mergeCell ref="C17:D17"/>
  </mergeCells>
  <printOptions/>
  <pageMargins left="0.7" right="0.7" top="0.75" bottom="0.75" header="0.3" footer="0.3"/>
  <pageSetup fitToHeight="1" fitToWidth="1" horizontalDpi="72" verticalDpi="72"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I34"/>
  <sheetViews>
    <sheetView view="pageBreakPreview" zoomScale="70" zoomScaleSheetLayoutView="70" zoomScalePageLayoutView="0" workbookViewId="0" topLeftCell="A1">
      <selection activeCell="J31" sqref="J31:K34"/>
    </sheetView>
  </sheetViews>
  <sheetFormatPr defaultColWidth="9.00390625" defaultRowHeight="13.5"/>
  <cols>
    <col min="1" max="1" width="6.375" style="95" customWidth="1"/>
    <col min="2" max="2" width="5.125" style="95" customWidth="1"/>
    <col min="3" max="3" width="19.75390625" style="95" customWidth="1"/>
    <col min="4" max="4" width="9.75390625" style="95" bestFit="1" customWidth="1"/>
    <col min="5" max="5" width="9.00390625" style="95" customWidth="1"/>
    <col min="6" max="6" width="18.125" style="95" customWidth="1"/>
    <col min="7" max="7" width="11.625" style="95" customWidth="1"/>
    <col min="8" max="8" width="6.00390625" style="95" customWidth="1"/>
    <col min="9" max="16384" width="9.00390625" style="95" customWidth="1"/>
  </cols>
  <sheetData>
    <row r="1" ht="26.25" customHeight="1">
      <c r="I1" s="103" t="s">
        <v>50</v>
      </c>
    </row>
    <row r="2" ht="18.75" customHeight="1"/>
    <row r="3" spans="1:9" ht="21" customHeight="1">
      <c r="A3" s="322" t="s">
        <v>246</v>
      </c>
      <c r="B3" s="322"/>
      <c r="C3" s="322"/>
      <c r="D3" s="322"/>
      <c r="E3" s="322"/>
      <c r="F3" s="322"/>
      <c r="G3" s="322"/>
      <c r="H3" s="322"/>
      <c r="I3" s="322"/>
    </row>
    <row r="4" spans="1:9" ht="21" customHeight="1">
      <c r="A4" s="322"/>
      <c r="B4" s="322"/>
      <c r="C4" s="322"/>
      <c r="D4" s="322"/>
      <c r="E4" s="322"/>
      <c r="F4" s="322"/>
      <c r="G4" s="322"/>
      <c r="H4" s="322"/>
      <c r="I4" s="322"/>
    </row>
    <row r="5" spans="3:8" ht="21" customHeight="1">
      <c r="C5" s="97"/>
      <c r="F5" s="105"/>
      <c r="H5" s="104" t="s">
        <v>64</v>
      </c>
    </row>
    <row r="6" ht="21" customHeight="1"/>
    <row r="7" ht="22.5" customHeight="1">
      <c r="C7" s="97" t="s">
        <v>172</v>
      </c>
    </row>
    <row r="8" ht="19.5" customHeight="1" thickBot="1">
      <c r="G8" s="106"/>
    </row>
    <row r="9" spans="3:8" ht="37.5" customHeight="1" thickBot="1" thickTop="1">
      <c r="C9" s="364" t="s">
        <v>149</v>
      </c>
      <c r="D9" s="365"/>
      <c r="E9" s="365"/>
      <c r="F9" s="365"/>
      <c r="G9" s="365"/>
      <c r="H9" s="366"/>
    </row>
    <row r="10" spans="3:8" ht="18.75" customHeight="1" thickTop="1">
      <c r="C10" s="367" t="s">
        <v>114</v>
      </c>
      <c r="D10" s="367"/>
      <c r="E10" s="367"/>
      <c r="F10" s="367"/>
      <c r="G10" s="367"/>
      <c r="H10" s="367"/>
    </row>
    <row r="11" spans="3:8" ht="18.75" customHeight="1" thickBot="1">
      <c r="C11" s="107"/>
      <c r="G11" s="108"/>
      <c r="H11" s="108"/>
    </row>
    <row r="12" spans="3:8" ht="55.5" customHeight="1" thickBot="1">
      <c r="C12" s="109" t="s">
        <v>150</v>
      </c>
      <c r="D12" s="370" t="s">
        <v>151</v>
      </c>
      <c r="E12" s="371"/>
      <c r="F12" s="110" t="s">
        <v>152</v>
      </c>
      <c r="G12" s="372" t="s">
        <v>155</v>
      </c>
      <c r="H12" s="373"/>
    </row>
    <row r="13" spans="3:8" ht="18" customHeight="1" thickTop="1">
      <c r="C13" s="111" t="s">
        <v>22</v>
      </c>
      <c r="D13" s="374"/>
      <c r="E13" s="375"/>
      <c r="F13" s="265">
        <v>0</v>
      </c>
      <c r="G13" s="378">
        <f>IF(D13=0,"",D13*F13)</f>
      </c>
      <c r="H13" s="379"/>
    </row>
    <row r="14" spans="3:8" ht="18" customHeight="1">
      <c r="C14" s="113" t="s">
        <v>36</v>
      </c>
      <c r="D14" s="356"/>
      <c r="E14" s="357"/>
      <c r="F14" s="266">
        <v>0</v>
      </c>
      <c r="G14" s="368">
        <f>IF(D14="","",D14*F14)</f>
      </c>
      <c r="H14" s="369"/>
    </row>
    <row r="15" spans="3:8" ht="18" customHeight="1">
      <c r="C15" s="113" t="s">
        <v>35</v>
      </c>
      <c r="D15" s="356"/>
      <c r="E15" s="357"/>
      <c r="F15" s="266">
        <v>0</v>
      </c>
      <c r="G15" s="368">
        <f>IF(D15="","",D15*F15)</f>
      </c>
      <c r="H15" s="369"/>
    </row>
    <row r="16" spans="3:8" ht="18" customHeight="1">
      <c r="C16" s="113" t="s">
        <v>68</v>
      </c>
      <c r="D16" s="356"/>
      <c r="E16" s="357"/>
      <c r="F16" s="266">
        <v>0</v>
      </c>
      <c r="G16" s="368">
        <f>IF(D16="","",D16*F16)</f>
      </c>
      <c r="H16" s="369"/>
    </row>
    <row r="17" spans="3:8" ht="18" customHeight="1" thickBot="1">
      <c r="C17" s="264" t="s">
        <v>115</v>
      </c>
      <c r="D17" s="360"/>
      <c r="E17" s="361"/>
      <c r="F17" s="267">
        <v>0</v>
      </c>
      <c r="G17" s="362">
        <f>IF(D17="","",D17*F17)</f>
      </c>
      <c r="H17" s="363"/>
    </row>
    <row r="18" spans="3:8" ht="18" customHeight="1" thickBot="1" thickTop="1">
      <c r="C18" s="115" t="s">
        <v>24</v>
      </c>
      <c r="D18" s="352">
        <f>SUM(D13:D17)</f>
        <v>0</v>
      </c>
      <c r="E18" s="353"/>
      <c r="F18" s="116" t="s">
        <v>106</v>
      </c>
      <c r="G18" s="354">
        <f>SUM(G13:H17)</f>
        <v>0</v>
      </c>
      <c r="H18" s="355"/>
    </row>
    <row r="19" spans="3:8" ht="18" customHeight="1">
      <c r="C19" s="117" t="s">
        <v>76</v>
      </c>
      <c r="D19" s="118"/>
      <c r="E19" s="119"/>
      <c r="F19" s="120"/>
      <c r="G19" s="121"/>
      <c r="H19" s="122"/>
    </row>
    <row r="20" spans="3:8" ht="18" customHeight="1">
      <c r="C20" s="117"/>
      <c r="D20" s="118"/>
      <c r="E20" s="119"/>
      <c r="F20" s="120"/>
      <c r="G20" s="123"/>
      <c r="H20" s="106"/>
    </row>
    <row r="21" spans="3:5" ht="18.75" customHeight="1">
      <c r="C21" s="107" t="s">
        <v>173</v>
      </c>
      <c r="D21" s="124"/>
      <c r="E21" s="124"/>
    </row>
    <row r="22" spans="3:5" ht="19.5" customHeight="1" thickBot="1">
      <c r="C22" s="107"/>
      <c r="D22" s="124"/>
      <c r="E22" s="124"/>
    </row>
    <row r="23" spans="3:8" s="98" customFormat="1" ht="37.5" customHeight="1" thickBot="1" thickTop="1">
      <c r="C23" s="364" t="s">
        <v>153</v>
      </c>
      <c r="D23" s="365"/>
      <c r="E23" s="365"/>
      <c r="F23" s="365"/>
      <c r="G23" s="365"/>
      <c r="H23" s="366"/>
    </row>
    <row r="24" spans="3:6" s="98" customFormat="1" ht="22.5" customHeight="1" thickTop="1">
      <c r="C24" s="367" t="s">
        <v>132</v>
      </c>
      <c r="D24" s="367"/>
      <c r="E24" s="367"/>
      <c r="F24" s="95"/>
    </row>
    <row r="25" spans="3:8" ht="18.75" customHeight="1" thickBot="1">
      <c r="C25" s="107"/>
      <c r="G25" s="108"/>
      <c r="H25" s="108"/>
    </row>
    <row r="26" spans="3:8" ht="55.5" customHeight="1" thickBot="1">
      <c r="C26" s="125" t="s">
        <v>34</v>
      </c>
      <c r="D26" s="370" t="s">
        <v>151</v>
      </c>
      <c r="E26" s="371"/>
      <c r="F26" s="110" t="s">
        <v>154</v>
      </c>
      <c r="G26" s="372" t="s">
        <v>155</v>
      </c>
      <c r="H26" s="373"/>
    </row>
    <row r="27" spans="3:8" ht="18" customHeight="1" thickTop="1">
      <c r="C27" s="111" t="s">
        <v>22</v>
      </c>
      <c r="D27" s="374"/>
      <c r="E27" s="375"/>
      <c r="F27" s="268">
        <v>0</v>
      </c>
      <c r="G27" s="376">
        <f>IF(D27=0,"",D27*F27)</f>
      </c>
      <c r="H27" s="377"/>
    </row>
    <row r="28" spans="3:8" ht="18" customHeight="1">
      <c r="C28" s="112" t="s">
        <v>36</v>
      </c>
      <c r="D28" s="356"/>
      <c r="E28" s="357"/>
      <c r="F28" s="268">
        <v>0</v>
      </c>
      <c r="G28" s="358">
        <f>IF(D28=0,"",D28*F28)</f>
      </c>
      <c r="H28" s="359"/>
    </row>
    <row r="29" spans="3:8" ht="18" customHeight="1">
      <c r="C29" s="112" t="s">
        <v>35</v>
      </c>
      <c r="D29" s="356"/>
      <c r="E29" s="357"/>
      <c r="F29" s="268">
        <v>0</v>
      </c>
      <c r="G29" s="358">
        <f>IF(D29=0,"",D29*F29)</f>
      </c>
      <c r="H29" s="359"/>
    </row>
    <row r="30" spans="3:8" ht="18" customHeight="1">
      <c r="C30" s="113" t="s">
        <v>68</v>
      </c>
      <c r="D30" s="356"/>
      <c r="E30" s="357"/>
      <c r="F30" s="268">
        <v>0</v>
      </c>
      <c r="G30" s="358">
        <f>IF(D30=0,"",D30*F30)</f>
      </c>
      <c r="H30" s="359"/>
    </row>
    <row r="31" spans="3:8" ht="18" customHeight="1" thickBot="1">
      <c r="C31" s="114" t="s">
        <v>115</v>
      </c>
      <c r="D31" s="360"/>
      <c r="E31" s="361"/>
      <c r="F31" s="268">
        <v>0</v>
      </c>
      <c r="G31" s="358">
        <f>IF(D31=0,"",D31*F31)</f>
      </c>
      <c r="H31" s="359"/>
    </row>
    <row r="32" spans="3:8" ht="18" customHeight="1" thickBot="1" thickTop="1">
      <c r="C32" s="115" t="s">
        <v>24</v>
      </c>
      <c r="D32" s="352">
        <f>SUM(D27:D31)</f>
        <v>0</v>
      </c>
      <c r="E32" s="353"/>
      <c r="F32" s="116" t="s">
        <v>106</v>
      </c>
      <c r="G32" s="354">
        <f>SUM(G27:H31)</f>
        <v>0</v>
      </c>
      <c r="H32" s="355"/>
    </row>
    <row r="33" s="98" customFormat="1" ht="13.5"/>
    <row r="34" s="98" customFormat="1" ht="18.75" customHeight="1">
      <c r="C34" s="107"/>
    </row>
    <row r="35" s="98" customFormat="1" ht="13.5"/>
    <row r="36" s="98" customFormat="1" ht="37.5" customHeight="1"/>
    <row r="37" s="98" customFormat="1" ht="13.5"/>
    <row r="38" s="98" customFormat="1" ht="54.75" customHeight="1"/>
    <row r="39" s="98" customFormat="1" ht="13.5"/>
    <row r="40" s="98" customFormat="1" ht="13.5"/>
    <row r="41" s="98" customFormat="1" ht="13.5"/>
    <row r="42" s="98" customFormat="1" ht="13.5"/>
    <row r="43" s="98" customFormat="1" ht="13.5"/>
    <row r="44" s="98" customFormat="1" ht="13.5"/>
    <row r="45" s="98" customFormat="1" ht="13.5"/>
    <row r="46" s="98" customFormat="1" ht="13.5"/>
    <row r="47" s="98" customFormat="1" ht="13.5"/>
    <row r="48" s="98" customFormat="1" ht="13.5"/>
    <row r="49" s="98" customFormat="1" ht="13.5"/>
  </sheetData>
  <sheetProtection/>
  <mergeCells count="33">
    <mergeCell ref="D14:E14"/>
    <mergeCell ref="G12:H12"/>
    <mergeCell ref="G13:H13"/>
    <mergeCell ref="C9:H9"/>
    <mergeCell ref="C10:H10"/>
    <mergeCell ref="D13:E13"/>
    <mergeCell ref="D28:E28"/>
    <mergeCell ref="D17:E17"/>
    <mergeCell ref="G28:H28"/>
    <mergeCell ref="D26:E26"/>
    <mergeCell ref="D18:E18"/>
    <mergeCell ref="G26:H26"/>
    <mergeCell ref="G18:H18"/>
    <mergeCell ref="D27:E27"/>
    <mergeCell ref="G27:H27"/>
    <mergeCell ref="A3:I4"/>
    <mergeCell ref="G17:H17"/>
    <mergeCell ref="C23:H23"/>
    <mergeCell ref="C24:E24"/>
    <mergeCell ref="G14:H14"/>
    <mergeCell ref="G15:H15"/>
    <mergeCell ref="G16:H16"/>
    <mergeCell ref="D15:E15"/>
    <mergeCell ref="D16:E16"/>
    <mergeCell ref="D12:E12"/>
    <mergeCell ref="D32:E32"/>
    <mergeCell ref="G32:H32"/>
    <mergeCell ref="D29:E29"/>
    <mergeCell ref="G29:H29"/>
    <mergeCell ref="D30:E30"/>
    <mergeCell ref="G30:H30"/>
    <mergeCell ref="D31:E31"/>
    <mergeCell ref="G31:H31"/>
  </mergeCells>
  <printOptions/>
  <pageMargins left="0.7" right="0.7" top="0.75" bottom="0.75" header="0.3" footer="0.3"/>
  <pageSetup fitToHeight="1" fitToWidth="1" horizontalDpi="72" verticalDpi="72" orientation="portrait" paperSize="9" scale="94" r:id="rId1"/>
</worksheet>
</file>

<file path=xl/worksheets/sheet8.xml><?xml version="1.0" encoding="utf-8"?>
<worksheet xmlns="http://schemas.openxmlformats.org/spreadsheetml/2006/main" xmlns:r="http://schemas.openxmlformats.org/officeDocument/2006/relationships">
  <dimension ref="A1:F21"/>
  <sheetViews>
    <sheetView view="pageBreakPreview" zoomScale="70" zoomScaleSheetLayoutView="70" zoomScalePageLayoutView="0" workbookViewId="0" topLeftCell="A19">
      <selection activeCell="J31" sqref="J31:K34"/>
    </sheetView>
  </sheetViews>
  <sheetFormatPr defaultColWidth="9.00390625" defaultRowHeight="13.5"/>
  <cols>
    <col min="1" max="1" width="11.375" style="61" customWidth="1"/>
    <col min="2" max="2" width="5.75390625" style="61" customWidth="1"/>
    <col min="3" max="3" width="19.875" style="61" customWidth="1"/>
    <col min="4" max="4" width="39.50390625" style="61" customWidth="1"/>
    <col min="5" max="5" width="11.75390625" style="61" customWidth="1"/>
    <col min="6" max="6" width="6.25390625" style="61" customWidth="1"/>
    <col min="7" max="16384" width="9.00390625" style="61" customWidth="1"/>
  </cols>
  <sheetData>
    <row r="1" spans="3:6" ht="26.25" customHeight="1">
      <c r="C1" s="60"/>
      <c r="D1" s="60"/>
      <c r="F1" s="34" t="s">
        <v>133</v>
      </c>
    </row>
    <row r="2" ht="18.75" customHeight="1"/>
    <row r="3" spans="2:5" ht="18.75" customHeight="1">
      <c r="B3" s="338" t="s">
        <v>247</v>
      </c>
      <c r="C3" s="338"/>
      <c r="D3" s="338"/>
      <c r="E3" s="338"/>
    </row>
    <row r="4" spans="2:5" ht="18.75" customHeight="1">
      <c r="B4" s="338"/>
      <c r="C4" s="338"/>
      <c r="D4" s="338"/>
      <c r="E4" s="338"/>
    </row>
    <row r="5" spans="4:5" ht="21" customHeight="1">
      <c r="D5" s="11"/>
      <c r="E5" s="65" t="s">
        <v>64</v>
      </c>
    </row>
    <row r="6" ht="24.75" customHeight="1"/>
    <row r="7" ht="18" thickBot="1">
      <c r="C7" s="4"/>
    </row>
    <row r="8" spans="2:5" ht="45" customHeight="1" thickBot="1">
      <c r="B8" s="77"/>
      <c r="C8" s="78" t="s">
        <v>135</v>
      </c>
      <c r="D8" s="13" t="s">
        <v>136</v>
      </c>
      <c r="E8" s="81" t="s">
        <v>137</v>
      </c>
    </row>
    <row r="9" spans="2:5" ht="18" customHeight="1" thickTop="1">
      <c r="B9" s="82">
        <v>1</v>
      </c>
      <c r="C9" s="72"/>
      <c r="D9" s="54"/>
      <c r="E9" s="79"/>
    </row>
    <row r="10" spans="2:5" ht="18" customHeight="1">
      <c r="B10" s="83">
        <v>2</v>
      </c>
      <c r="C10" s="73"/>
      <c r="D10" s="55"/>
      <c r="E10" s="79"/>
    </row>
    <row r="11" spans="2:5" ht="18" customHeight="1">
      <c r="B11" s="84" t="s">
        <v>138</v>
      </c>
      <c r="C11" s="73"/>
      <c r="D11" s="55"/>
      <c r="E11" s="79"/>
    </row>
    <row r="12" spans="2:5" ht="18" customHeight="1">
      <c r="B12" s="85" t="s">
        <v>138</v>
      </c>
      <c r="C12" s="73"/>
      <c r="D12" s="55"/>
      <c r="E12" s="79"/>
    </row>
    <row r="13" spans="2:5" ht="18" customHeight="1">
      <c r="B13" s="83" t="s">
        <v>138</v>
      </c>
      <c r="C13" s="73"/>
      <c r="D13" s="55"/>
      <c r="E13" s="79"/>
    </row>
    <row r="14" spans="2:5" ht="18" customHeight="1">
      <c r="B14" s="83" t="s">
        <v>138</v>
      </c>
      <c r="C14" s="74"/>
      <c r="D14" s="55"/>
      <c r="E14" s="79"/>
    </row>
    <row r="15" spans="2:5" ht="18" customHeight="1">
      <c r="B15" s="84" t="s">
        <v>138</v>
      </c>
      <c r="C15" s="74"/>
      <c r="D15" s="55"/>
      <c r="E15" s="79"/>
    </row>
    <row r="16" spans="2:5" ht="18" customHeight="1" thickBot="1">
      <c r="B16" s="85" t="s">
        <v>138</v>
      </c>
      <c r="C16" s="75"/>
      <c r="D16" s="57"/>
      <c r="E16" s="79"/>
    </row>
    <row r="17" spans="2:5" ht="18" customHeight="1" thickBot="1" thickTop="1">
      <c r="B17" s="86" t="s">
        <v>134</v>
      </c>
      <c r="C17" s="76"/>
      <c r="D17" s="17"/>
      <c r="E17" s="80"/>
    </row>
    <row r="18" spans="3:5" ht="18" customHeight="1">
      <c r="C18" s="1"/>
      <c r="D18" s="21"/>
      <c r="E18" s="16"/>
    </row>
    <row r="19" spans="1:5" ht="18" customHeight="1">
      <c r="A19" s="87" t="s">
        <v>139</v>
      </c>
      <c r="B19" s="380" t="s">
        <v>140</v>
      </c>
      <c r="C19" s="381"/>
      <c r="D19" s="381"/>
      <c r="E19" s="381"/>
    </row>
    <row r="20" spans="2:5" s="62" customFormat="1" ht="18" customHeight="1">
      <c r="B20" s="381"/>
      <c r="C20" s="381"/>
      <c r="D20" s="381"/>
      <c r="E20" s="381"/>
    </row>
    <row r="21" spans="2:5" s="62" customFormat="1" ht="18" customHeight="1">
      <c r="B21" s="381"/>
      <c r="C21" s="381"/>
      <c r="D21" s="381"/>
      <c r="E21" s="381"/>
    </row>
    <row r="22" s="62" customFormat="1" ht="18" customHeight="1"/>
    <row r="23" s="62" customFormat="1" ht="18" customHeight="1"/>
    <row r="24" s="62" customFormat="1" ht="18" customHeight="1"/>
    <row r="25" s="62" customFormat="1" ht="18" customHeight="1"/>
    <row r="26" s="62" customFormat="1" ht="18" customHeight="1"/>
    <row r="27" s="62" customFormat="1" ht="13.5"/>
    <row r="28" s="62" customFormat="1" ht="13.5"/>
    <row r="29" s="62" customFormat="1" ht="13.5"/>
    <row r="30" s="62" customFormat="1" ht="13.5"/>
    <row r="31" s="62" customFormat="1" ht="13.5"/>
    <row r="32" s="62" customFormat="1" ht="13.5"/>
    <row r="33" s="62" customFormat="1" ht="13.5"/>
    <row r="34" s="62" customFormat="1" ht="13.5"/>
    <row r="35" s="62" customFormat="1" ht="13.5"/>
    <row r="36" s="62" customFormat="1" ht="13.5"/>
    <row r="37" s="62" customFormat="1" ht="13.5"/>
    <row r="38" s="62" customFormat="1" ht="13.5"/>
    <row r="39" s="62" customFormat="1" ht="13.5"/>
    <row r="40" s="62" customFormat="1" ht="13.5"/>
    <row r="41" s="62" customFormat="1" ht="13.5"/>
    <row r="42" s="62" customFormat="1" ht="13.5"/>
    <row r="43" s="62" customFormat="1" ht="13.5"/>
    <row r="44" s="62" customFormat="1" ht="13.5"/>
    <row r="45" s="62" customFormat="1" ht="13.5"/>
    <row r="46" s="62" customFormat="1" ht="13.5"/>
  </sheetData>
  <sheetProtection/>
  <mergeCells count="2">
    <mergeCell ref="B3:E4"/>
    <mergeCell ref="B19:E21"/>
  </mergeCells>
  <printOptions/>
  <pageMargins left="0.7" right="0.7" top="0.75" bottom="0.75" header="0.3" footer="0.3"/>
  <pageSetup horizontalDpi="72" verticalDpi="72" orientation="portrait" paperSize="9" scale="89" r:id="rId1"/>
</worksheet>
</file>

<file path=xl/worksheets/sheet9.xml><?xml version="1.0" encoding="utf-8"?>
<worksheet xmlns="http://schemas.openxmlformats.org/spreadsheetml/2006/main" xmlns:r="http://schemas.openxmlformats.org/officeDocument/2006/relationships">
  <dimension ref="A1:G22"/>
  <sheetViews>
    <sheetView view="pageBreakPreview" zoomScale="70" zoomScaleSheetLayoutView="70" zoomScalePageLayoutView="0" workbookViewId="0" topLeftCell="A16">
      <selection activeCell="J31" sqref="J31:K34"/>
    </sheetView>
  </sheetViews>
  <sheetFormatPr defaultColWidth="9.00390625" defaultRowHeight="13.5"/>
  <cols>
    <col min="1" max="1" width="11.375" style="61" customWidth="1"/>
    <col min="2" max="2" width="5.75390625" style="61" customWidth="1"/>
    <col min="3" max="3" width="13.125" style="61" customWidth="1"/>
    <col min="4" max="4" width="16.25390625" style="61" customWidth="1"/>
    <col min="5" max="5" width="25.625" style="61" customWidth="1"/>
    <col min="6" max="6" width="15.875" style="61" customWidth="1"/>
    <col min="7" max="7" width="6.25390625" style="61" customWidth="1"/>
    <col min="8" max="16384" width="9.00390625" style="61" customWidth="1"/>
  </cols>
  <sheetData>
    <row r="1" spans="4:7" ht="26.25" customHeight="1">
      <c r="D1" s="60"/>
      <c r="E1" s="60"/>
      <c r="G1" s="34" t="s">
        <v>141</v>
      </c>
    </row>
    <row r="2" ht="18.75" customHeight="1"/>
    <row r="3" spans="1:7" ht="18.75" customHeight="1">
      <c r="A3" s="338" t="s">
        <v>248</v>
      </c>
      <c r="B3" s="338"/>
      <c r="C3" s="338"/>
      <c r="D3" s="338"/>
      <c r="E3" s="338"/>
      <c r="F3" s="338"/>
      <c r="G3" s="338"/>
    </row>
    <row r="4" spans="1:7" ht="18.75" customHeight="1">
      <c r="A4" s="338"/>
      <c r="B4" s="338"/>
      <c r="C4" s="338"/>
      <c r="D4" s="338"/>
      <c r="E4" s="338"/>
      <c r="F4" s="338"/>
      <c r="G4" s="338"/>
    </row>
    <row r="5" spans="5:6" ht="21" customHeight="1">
      <c r="E5" s="11"/>
      <c r="F5" s="65" t="s">
        <v>64</v>
      </c>
    </row>
    <row r="6" ht="24.75" customHeight="1"/>
    <row r="7" ht="18" thickBot="1">
      <c r="D7" s="4"/>
    </row>
    <row r="8" spans="2:6" ht="45" customHeight="1" thickBot="1">
      <c r="B8" s="77"/>
      <c r="C8" s="93" t="s">
        <v>142</v>
      </c>
      <c r="D8" s="78" t="s">
        <v>135</v>
      </c>
      <c r="E8" s="13" t="s">
        <v>136</v>
      </c>
      <c r="F8" s="81" t="s">
        <v>137</v>
      </c>
    </row>
    <row r="9" spans="2:6" ht="18" customHeight="1" thickTop="1">
      <c r="B9" s="82">
        <v>1</v>
      </c>
      <c r="C9" s="92"/>
      <c r="D9" s="72"/>
      <c r="E9" s="54"/>
      <c r="F9" s="79"/>
    </row>
    <row r="10" spans="2:6" ht="18" customHeight="1">
      <c r="B10" s="83">
        <v>2</v>
      </c>
      <c r="C10" s="88"/>
      <c r="D10" s="73"/>
      <c r="E10" s="55"/>
      <c r="F10" s="79"/>
    </row>
    <row r="11" spans="2:6" ht="18" customHeight="1">
      <c r="B11" s="84" t="s">
        <v>138</v>
      </c>
      <c r="C11" s="91"/>
      <c r="D11" s="73"/>
      <c r="E11" s="55"/>
      <c r="F11" s="79"/>
    </row>
    <row r="12" spans="2:6" ht="18" customHeight="1">
      <c r="B12" s="85" t="s">
        <v>138</v>
      </c>
      <c r="C12" s="91"/>
      <c r="D12" s="73"/>
      <c r="E12" s="55"/>
      <c r="F12" s="79"/>
    </row>
    <row r="13" spans="2:6" ht="18" customHeight="1">
      <c r="B13" s="83" t="s">
        <v>138</v>
      </c>
      <c r="C13" s="91"/>
      <c r="D13" s="73"/>
      <c r="E13" s="55"/>
      <c r="F13" s="79"/>
    </row>
    <row r="14" spans="2:6" ht="18" customHeight="1">
      <c r="B14" s="83" t="s">
        <v>138</v>
      </c>
      <c r="C14" s="88"/>
      <c r="D14" s="74"/>
      <c r="E14" s="55"/>
      <c r="F14" s="79"/>
    </row>
    <row r="15" spans="2:6" ht="18" customHeight="1">
      <c r="B15" s="84" t="s">
        <v>138</v>
      </c>
      <c r="C15" s="91"/>
      <c r="D15" s="74"/>
      <c r="E15" s="55"/>
      <c r="F15" s="79"/>
    </row>
    <row r="16" spans="2:6" ht="18" customHeight="1" thickBot="1">
      <c r="B16" s="85" t="s">
        <v>138</v>
      </c>
      <c r="C16" s="89"/>
      <c r="D16" s="75"/>
      <c r="E16" s="57"/>
      <c r="F16" s="79"/>
    </row>
    <row r="17" spans="2:6" ht="18" customHeight="1" thickBot="1" thickTop="1">
      <c r="B17" s="86" t="s">
        <v>134</v>
      </c>
      <c r="C17" s="90"/>
      <c r="D17" s="76"/>
      <c r="E17" s="17"/>
      <c r="F17" s="80"/>
    </row>
    <row r="18" spans="4:6" ht="18" customHeight="1">
      <c r="D18" s="1"/>
      <c r="F18" s="21" t="s">
        <v>143</v>
      </c>
    </row>
    <row r="19" spans="4:6" ht="18" customHeight="1">
      <c r="D19" s="1"/>
      <c r="E19" s="21"/>
      <c r="F19" s="16"/>
    </row>
    <row r="20" spans="1:6" ht="18" customHeight="1">
      <c r="A20" s="87" t="s">
        <v>139</v>
      </c>
      <c r="B20" s="380" t="s">
        <v>140</v>
      </c>
      <c r="C20" s="380"/>
      <c r="D20" s="380"/>
      <c r="E20" s="380"/>
      <c r="F20" s="380"/>
    </row>
    <row r="21" spans="2:6" s="62" customFormat="1" ht="18" customHeight="1">
      <c r="B21" s="380"/>
      <c r="C21" s="380"/>
      <c r="D21" s="380"/>
      <c r="E21" s="380"/>
      <c r="F21" s="380"/>
    </row>
    <row r="22" spans="2:6" s="62" customFormat="1" ht="18" customHeight="1">
      <c r="B22" s="380"/>
      <c r="C22" s="380"/>
      <c r="D22" s="380"/>
      <c r="E22" s="380"/>
      <c r="F22" s="380"/>
    </row>
    <row r="23" s="62" customFormat="1" ht="18" customHeight="1"/>
    <row r="24" s="62" customFormat="1" ht="18" customHeight="1"/>
    <row r="25" s="62" customFormat="1" ht="18" customHeight="1"/>
    <row r="26" s="62" customFormat="1" ht="18" customHeight="1"/>
    <row r="27" s="62" customFormat="1" ht="18" customHeight="1"/>
    <row r="28" s="62" customFormat="1" ht="13.5"/>
    <row r="29" s="62" customFormat="1" ht="13.5"/>
    <row r="30" s="62" customFormat="1" ht="13.5"/>
    <row r="31" s="62" customFormat="1" ht="13.5"/>
    <row r="32" s="62" customFormat="1" ht="13.5"/>
    <row r="33" s="62" customFormat="1" ht="13.5"/>
    <row r="34" s="62" customFormat="1" ht="13.5"/>
    <row r="35" s="62" customFormat="1" ht="13.5"/>
    <row r="36" s="62" customFormat="1" ht="13.5"/>
    <row r="37" s="62" customFormat="1" ht="13.5"/>
    <row r="38" s="62" customFormat="1" ht="13.5"/>
    <row r="39" s="62" customFormat="1" ht="13.5"/>
    <row r="40" s="62" customFormat="1" ht="13.5"/>
    <row r="41" s="62" customFormat="1" ht="13.5"/>
    <row r="42" s="62" customFormat="1" ht="13.5"/>
    <row r="43" s="62" customFormat="1" ht="13.5"/>
    <row r="44" s="62" customFormat="1" ht="13.5"/>
    <row r="45" s="62" customFormat="1" ht="13.5"/>
    <row r="46" s="62" customFormat="1" ht="13.5"/>
    <row r="47" s="62" customFormat="1" ht="13.5"/>
  </sheetData>
  <sheetProtection/>
  <mergeCells count="2">
    <mergeCell ref="B20:F22"/>
    <mergeCell ref="A3:G4"/>
  </mergeCells>
  <printOptions/>
  <pageMargins left="0.7" right="0.7" top="0.75" bottom="0.75" header="0.3" footer="0.3"/>
  <pageSetup horizontalDpi="72" verticalDpi="72"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総合計画G　山本　９１－３６３３</dc:creator>
  <cp:keywords/>
  <dc:description/>
  <cp:lastModifiedBy>METI</cp:lastModifiedBy>
  <cp:lastPrinted>2014-06-18T10:48:39Z</cp:lastPrinted>
  <dcterms:created xsi:type="dcterms:W3CDTF">2006-04-11T02:05:36Z</dcterms:created>
  <dcterms:modified xsi:type="dcterms:W3CDTF">2014-06-19T01:50:30Z</dcterms:modified>
  <cp:category/>
  <cp:version/>
  <cp:contentType/>
  <cp:contentStatus/>
</cp:coreProperties>
</file>